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4715" windowHeight="7935" activeTab="0"/>
  </bookViews>
  <sheets>
    <sheet name="รายงานผลการตรวจสอบ" sheetId="1" r:id="rId1"/>
    <sheet name="กกจ 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<sst xmlns="http://schemas.openxmlformats.org/spreadsheetml/2006/main" count="102" uniqueCount="82">
  <si>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</si>
  <si>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</si>
  <si>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</si>
  <si>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</si>
  <si>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พัฒนาปรับปรุงพันธุ์สัตว์</t>
  </si>
  <si>
    <t>พัฒนาอาหารสัตว์</t>
  </si>
  <si>
    <t>ตรวจสอบรับรองคุณภาพสินค้าปศุสัตว์</t>
  </si>
  <si>
    <t>ผลรวมทั้งหมด</t>
  </si>
  <si>
    <t>ไม่ระบุกิจกรรมย่อย</t>
  </si>
  <si>
    <t>ด้านบริหารบุคลากร</t>
  </si>
  <si>
    <t>ด้านพัฒนาทรัพยากรบุคคล</t>
  </si>
  <si>
    <t xml:space="preserve">กองการเจ้าหน้าที่ 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</si>
  <si>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</si>
  <si>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</si>
  <si>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</si>
  <si>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</si>
  <si>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</si>
  <si>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</si>
  <si>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</si>
  <si>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</si>
  <si>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</si>
  <si>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</si>
  <si>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</si>
  <si>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</si>
  <si>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</si>
  <si>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</si>
  <si>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</si>
  <si>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</si>
  <si>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</si>
  <si>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</si>
  <si>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</si>
  <si>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ค่าเช่าเบ็ดเตล็ด-บุคคลภายนอก</t>
  </si>
  <si>
    <t>ค่าใช้สอยอื่น ๆ</t>
  </si>
  <si>
    <t>ค่าตอบแทนเฉพาะงาน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</si>
  <si>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</si>
  <si>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</si>
  <si>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ครุภัณฑ์โฆษณาและเผยแพร่</t>
  </si>
  <si>
    <t>ค่าเสื่อมราคา - อุปกรณ์คอมพิวเตอร์</t>
  </si>
  <si>
    <t>ค่าเสื่อมราคา - ครุภัณฑ์งานบ้านงานครัว</t>
  </si>
  <si>
    <t>ค่าจำหน่าย - อุปกรณ์คอมพิวเตอร์</t>
  </si>
  <si>
    <t>บัญชีค่าใช้จ่ายอื่น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</si>
  <si>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</si>
  <si>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</si>
  <si>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</si>
  <si>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</si>
  <si>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</si>
  <si>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</si>
  <si>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</si>
  <si>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</si>
  <si>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</si>
  <si>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</si>
  <si>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ค่าตอบแทนพิเศษชายแดนภาคใต้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</si>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</sst>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4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6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0" fillId="0" borderId="15" xfId="0" applyFont="1" applyBorder="1" applyAlignment="1">
      <alignment horizontal="center" vertical="center"/>
    </xf>
    <xf numFmtId="0" fontId="20" fillId="22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/>
    </xf>
    <xf numFmtId="187" fontId="20" fillId="22" borderId="16" xfId="60" applyNumberFormat="1" applyFont="1" applyFill="1" applyBorder="1" applyAlignment="1">
      <alignment/>
    </xf>
    <xf numFmtId="187" fontId="20" fillId="0" borderId="16" xfId="60" applyNumberFormat="1" applyFont="1" applyBorder="1" applyAlignment="1">
      <alignment/>
    </xf>
    <xf numFmtId="187" fontId="20" fillId="0" borderId="24" xfId="60" applyNumberFormat="1" applyFont="1" applyBorder="1" applyAlignment="1">
      <alignment/>
    </xf>
    <xf numFmtId="187" fontId="20" fillId="0" borderId="19" xfId="6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7" xfId="0" applyFont="1" applyBorder="1" applyAlignment="1">
      <alignment/>
    </xf>
    <xf numFmtId="187" fontId="20" fillId="22" borderId="26" xfId="60" applyNumberFormat="1" applyFont="1" applyFill="1" applyBorder="1" applyAlignment="1">
      <alignment/>
    </xf>
    <xf numFmtId="187" fontId="20" fillId="0" borderId="26" xfId="60" applyNumberFormat="1" applyFont="1" applyBorder="1" applyAlignment="1">
      <alignment/>
    </xf>
    <xf numFmtId="187" fontId="20" fillId="0" borderId="0" xfId="60" applyNumberFormat="1" applyFont="1" applyAlignment="1">
      <alignment/>
    </xf>
    <xf numFmtId="187" fontId="20" fillId="0" borderId="25" xfId="60" applyNumberFormat="1" applyFont="1" applyBorder="1" applyAlignment="1">
      <alignment/>
    </xf>
    <xf numFmtId="187" fontId="20" fillId="0" borderId="28" xfId="60" applyNumberFormat="1" applyFont="1" applyBorder="1" applyAlignment="1">
      <alignment/>
    </xf>
    <xf numFmtId="0" fontId="20" fillId="0" borderId="29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/>
    </xf>
    <xf numFmtId="0" fontId="21" fillId="0" borderId="25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87" fontId="21" fillId="22" borderId="34" xfId="60" applyNumberFormat="1" applyFont="1" applyFill="1" applyBorder="1" applyAlignment="1">
      <alignment/>
    </xf>
    <xf numFmtId="187" fontId="21" fillId="0" borderId="35" xfId="60" applyNumberFormat="1" applyFont="1" applyBorder="1" applyAlignment="1">
      <alignment/>
    </xf>
    <xf numFmtId="187" fontId="21" fillId="0" borderId="36" xfId="60" applyNumberFormat="1" applyFont="1" applyBorder="1" applyAlignment="1">
      <alignment/>
    </xf>
    <xf numFmtId="0" fontId="20" fillId="0" borderId="0" xfId="0" applyFont="1" applyAlignment="1">
      <alignment horizontal="left"/>
    </xf>
    <xf numFmtId="187" fontId="20" fillId="22" borderId="37" xfId="0" applyNumberFormat="1" applyFont="1" applyFill="1" applyBorder="1" applyAlignment="1">
      <alignment/>
    </xf>
    <xf numFmtId="187" fontId="20" fillId="0" borderId="0" xfId="0" applyNumberFormat="1" applyFont="1" applyAlignment="1">
      <alignment/>
    </xf>
    <xf numFmtId="187" fontId="20" fillId="0" borderId="38" xfId="0" applyNumberFormat="1" applyFont="1" applyBorder="1" applyAlignment="1">
      <alignment/>
    </xf>
    <xf numFmtId="187" fontId="20" fillId="0" borderId="39" xfId="0" applyNumberFormat="1" applyFont="1" applyBorder="1" applyAlignment="1">
      <alignment/>
    </xf>
    <xf numFmtId="187" fontId="20" fillId="0" borderId="39" xfId="60" applyNumberFormat="1" applyFont="1" applyBorder="1" applyAlignment="1">
      <alignment/>
    </xf>
    <xf numFmtId="0" fontId="20" fillId="0" borderId="40" xfId="0" applyFont="1" applyBorder="1" applyAlignment="1">
      <alignment horizontal="left"/>
    </xf>
    <xf numFmtId="187" fontId="20" fillId="22" borderId="41" xfId="0" applyNumberFormat="1" applyFont="1" applyFill="1" applyBorder="1" applyAlignment="1">
      <alignment/>
    </xf>
    <xf numFmtId="187" fontId="20" fillId="0" borderId="30" xfId="0" applyNumberFormat="1" applyFont="1" applyBorder="1" applyAlignment="1">
      <alignment/>
    </xf>
    <xf numFmtId="187" fontId="20" fillId="0" borderId="42" xfId="0" applyNumberFormat="1" applyFont="1" applyBorder="1" applyAlignment="1">
      <alignment/>
    </xf>
    <xf numFmtId="187" fontId="20" fillId="0" borderId="42" xfId="60" applyNumberFormat="1" applyFont="1" applyBorder="1" applyAlignment="1">
      <alignment/>
    </xf>
    <xf numFmtId="0" fontId="21" fillId="0" borderId="34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187" fontId="21" fillId="22" borderId="15" xfId="0" applyNumberFormat="1" applyFont="1" applyFill="1" applyBorder="1" applyAlignment="1">
      <alignment/>
    </xf>
    <xf numFmtId="187" fontId="21" fillId="0" borderId="15" xfId="0" applyNumberFormat="1" applyFont="1" applyBorder="1" applyAlignment="1">
      <alignment/>
    </xf>
    <xf numFmtId="187" fontId="21" fillId="0" borderId="33" xfId="60" applyNumberFormat="1" applyFont="1" applyBorder="1" applyAlignment="1">
      <alignment/>
    </xf>
    <xf numFmtId="0" fontId="21" fillId="0" borderId="43" xfId="0" applyFont="1" applyBorder="1" applyAlignment="1">
      <alignment horizontal="left"/>
    </xf>
    <xf numFmtId="0" fontId="21" fillId="0" borderId="44" xfId="0" applyFont="1" applyBorder="1" applyAlignment="1">
      <alignment horizontal="left"/>
    </xf>
    <xf numFmtId="0" fontId="21" fillId="0" borderId="44" xfId="0" applyFont="1" applyBorder="1" applyAlignment="1">
      <alignment horizontal="center"/>
    </xf>
    <xf numFmtId="187" fontId="21" fillId="22" borderId="45" xfId="0" applyNumberFormat="1" applyFont="1" applyFill="1" applyBorder="1" applyAlignment="1">
      <alignment/>
    </xf>
    <xf numFmtId="187" fontId="21" fillId="0" borderId="45" xfId="0" applyNumberFormat="1" applyFont="1" applyFill="1" applyBorder="1" applyAlignment="1">
      <alignment/>
    </xf>
    <xf numFmtId="187" fontId="21" fillId="0" borderId="46" xfId="60" applyNumberFormat="1" applyFont="1" applyBorder="1" applyAlignment="1">
      <alignment/>
    </xf>
    <xf numFmtId="0" fontId="22" fillId="0" borderId="15" xfId="0" applyFont="1" applyFill="1" applyBorder="1" applyAlignment="1">
      <alignment horizontal="center"/>
    </xf>
    <xf numFmtId="43" fontId="22" fillId="0" borderId="15" xfId="60" applyFont="1" applyFill="1" applyBorder="1" applyAlignment="1">
      <alignment horizontal="center"/>
    </xf>
    <xf numFmtId="0" fontId="20" fillId="0" borderId="20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40" fontId="23" fillId="0" borderId="48" xfId="0" applyNumberFormat="1" applyFont="1" applyFill="1" applyBorder="1" applyAlignment="1">
      <alignment horizontal="left" vertical="top"/>
    </xf>
    <xf numFmtId="40" fontId="23" fillId="0" borderId="15" xfId="0" applyNumberFormat="1" applyFont="1" applyFill="1" applyBorder="1" applyAlignment="1">
      <alignment horizontal="left" vertical="center"/>
    </xf>
    <xf numFmtId="43" fontId="23" fillId="0" borderId="15" xfId="60" applyFont="1" applyFill="1" applyBorder="1" applyAlignment="1">
      <alignment/>
    </xf>
    <xf numFmtId="0" fontId="20" fillId="0" borderId="25" xfId="0" applyFont="1" applyBorder="1" applyAlignment="1">
      <alignment horizontal="center" vertical="top"/>
    </xf>
    <xf numFmtId="0" fontId="20" fillId="0" borderId="49" xfId="0" applyFont="1" applyBorder="1" applyAlignment="1">
      <alignment horizontal="center" vertical="top"/>
    </xf>
    <xf numFmtId="40" fontId="23" fillId="0" borderId="41" xfId="0" applyNumberFormat="1" applyFont="1" applyFill="1" applyBorder="1" applyAlignment="1">
      <alignment horizontal="left" vertical="top"/>
    </xf>
    <xf numFmtId="0" fontId="20" fillId="0" borderId="40" xfId="0" applyFont="1" applyBorder="1" applyAlignment="1">
      <alignment horizontal="center" vertical="top"/>
    </xf>
    <xf numFmtId="0" fontId="20" fillId="0" borderId="50" xfId="0" applyFont="1" applyBorder="1" applyAlignment="1">
      <alignment horizontal="center" vertical="top"/>
    </xf>
    <xf numFmtId="40" fontId="22" fillId="0" borderId="15" xfId="0" applyNumberFormat="1" applyFont="1" applyFill="1" applyBorder="1" applyAlignment="1">
      <alignment vertical="center"/>
    </xf>
    <xf numFmtId="43" fontId="22" fillId="0" borderId="15" xfId="60" applyFont="1" applyFill="1" applyBorder="1" applyAlignment="1">
      <alignment/>
    </xf>
    <xf numFmtId="0" fontId="21" fillId="20" borderId="15" xfId="0" applyFont="1" applyFill="1" applyBorder="1" applyAlignment="1">
      <alignment horizontal="center"/>
    </xf>
    <xf numFmtId="43" fontId="22" fillId="20" borderId="15" xfId="60" applyFont="1" applyFill="1" applyBorder="1" applyAlignment="1">
      <alignment/>
    </xf>
    <xf numFmtId="0" fontId="22" fillId="0" borderId="0" xfId="75" applyFont="1" applyAlignment="1">
      <alignment horizontal="center" vertical="center"/>
      <protection/>
    </xf>
    <xf numFmtId="0" fontId="23" fillId="0" borderId="0" xfId="75" applyFont="1">
      <alignment/>
      <protection/>
    </xf>
    <xf numFmtId="0" fontId="22" fillId="0" borderId="0" xfId="75" applyFont="1" applyAlignment="1">
      <alignment horizontal="center" vertical="center"/>
      <protection/>
    </xf>
    <xf numFmtId="0" fontId="22" fillId="0" borderId="0" xfId="75" applyFont="1">
      <alignment/>
      <protection/>
    </xf>
    <xf numFmtId="0" fontId="23" fillId="0" borderId="51" xfId="75" applyFont="1" applyBorder="1">
      <alignment/>
      <protection/>
    </xf>
    <xf numFmtId="0" fontId="23" fillId="0" borderId="0" xfId="75" applyFont="1" applyAlignment="1">
      <alignment horizontal="left" indent="2"/>
      <protection/>
    </xf>
    <xf numFmtId="0" fontId="44" fillId="0" borderId="0" xfId="75" applyFont="1" applyBorder="1">
      <alignment/>
      <protection/>
    </xf>
    <xf numFmtId="0" fontId="23" fillId="0" borderId="0" xfId="75" applyFont="1" applyBorder="1">
      <alignment/>
      <protection/>
    </xf>
    <xf numFmtId="0" fontId="23" fillId="0" borderId="52" xfId="75" applyFont="1" applyBorder="1">
      <alignment/>
      <protection/>
    </xf>
    <xf numFmtId="0" fontId="23" fillId="0" borderId="53" xfId="75" applyFont="1" applyBorder="1">
      <alignment/>
      <protection/>
    </xf>
    <xf numFmtId="0" fontId="23" fillId="0" borderId="0" xfId="75" applyFont="1" applyAlignment="1">
      <alignment horizontal="center"/>
      <protection/>
    </xf>
    <xf numFmtId="0" fontId="23" fillId="0" borderId="0" xfId="75" applyFont="1" applyAlignment="1">
      <alignment horizontal="right"/>
      <protection/>
    </xf>
    <xf numFmtId="0" fontId="23" fillId="0" borderId="53" xfId="75" applyFont="1" applyBorder="1" applyAlignment="1">
      <alignment horizontal="center"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ตารางรายชื่อหน่วยงาน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 2" xfId="85"/>
    <cellStyle name="เครื่องหมายจุลภาค 3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 2" xfId="91"/>
    <cellStyle name="ปกติ 3" xfId="92"/>
    <cellStyle name="ปกติ 4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77" customWidth="1"/>
    <col min="2" max="2" width="6.75390625" style="77" customWidth="1"/>
    <col min="3" max="5" width="10.25390625" style="77" customWidth="1"/>
    <col min="6" max="6" width="8.00390625" style="77" customWidth="1"/>
    <col min="7" max="7" width="6.75390625" style="77" customWidth="1"/>
    <col min="8" max="10" width="10.25390625" style="77" customWidth="1"/>
    <col min="11" max="16384" width="8.00390625" style="77" customWidth="1"/>
  </cols>
  <sheetData>
    <row r="1" spans="1:10" ht="21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21">
      <c r="A4" s="79" t="s">
        <v>69</v>
      </c>
      <c r="C4" s="80"/>
      <c r="D4" s="80"/>
      <c r="E4" s="80"/>
      <c r="F4" s="79" t="s">
        <v>70</v>
      </c>
      <c r="H4" s="80"/>
      <c r="I4" s="80"/>
      <c r="J4" s="80"/>
    </row>
    <row r="5" ht="21">
      <c r="A5" s="79"/>
    </row>
    <row r="7" ht="21">
      <c r="A7" s="81" t="s">
        <v>71</v>
      </c>
    </row>
    <row r="8" ht="21">
      <c r="A8" s="81" t="s">
        <v>72</v>
      </c>
    </row>
    <row r="9" spans="2:3" ht="23.25">
      <c r="B9" s="82" t="s">
        <v>73</v>
      </c>
      <c r="C9" s="77" t="s">
        <v>74</v>
      </c>
    </row>
    <row r="10" spans="2:3" s="83" customFormat="1" ht="23.25">
      <c r="B10" s="82" t="s">
        <v>73</v>
      </c>
      <c r="C10" s="83" t="s">
        <v>75</v>
      </c>
    </row>
    <row r="11" spans="1:10" ht="21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21">
      <c r="A12" s="83"/>
      <c r="B12" s="83"/>
      <c r="C12" s="83" t="s">
        <v>76</v>
      </c>
      <c r="D12" s="83"/>
      <c r="E12" s="80"/>
      <c r="F12" s="80"/>
      <c r="G12" s="80"/>
      <c r="H12" s="80"/>
      <c r="I12" s="80"/>
      <c r="J12" s="80"/>
    </row>
    <row r="13" spans="1:10" ht="21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21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21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21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21">
      <c r="A17" s="84"/>
      <c r="B17" s="84"/>
      <c r="C17" s="84"/>
      <c r="D17" s="84"/>
      <c r="E17" s="84"/>
      <c r="F17" s="84"/>
      <c r="G17" s="84"/>
      <c r="H17" s="84"/>
      <c r="I17" s="84"/>
      <c r="J17" s="84"/>
    </row>
    <row r="18" spans="1:10" ht="21">
      <c r="A18" s="85"/>
      <c r="B18" s="85"/>
      <c r="C18" s="85"/>
      <c r="D18" s="85"/>
      <c r="E18" s="85"/>
      <c r="F18" s="84"/>
      <c r="G18" s="84"/>
      <c r="H18" s="84"/>
      <c r="I18" s="84"/>
      <c r="J18" s="84"/>
    </row>
    <row r="19" spans="1:10" ht="21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21">
      <c r="A20" s="83"/>
      <c r="B20" s="83"/>
      <c r="C20" s="83" t="s">
        <v>77</v>
      </c>
      <c r="D20" s="83"/>
      <c r="E20" s="80"/>
      <c r="F20" s="80"/>
      <c r="G20" s="80"/>
      <c r="H20" s="80"/>
      <c r="I20" s="80"/>
      <c r="J20" s="80"/>
    </row>
    <row r="21" spans="1:10" ht="21">
      <c r="A21" s="80"/>
      <c r="B21" s="80"/>
      <c r="C21" s="80"/>
      <c r="D21" s="80"/>
      <c r="E21" s="80"/>
      <c r="F21" s="84"/>
      <c r="G21" s="84"/>
      <c r="H21" s="84"/>
      <c r="I21" s="84"/>
      <c r="J21" s="84"/>
    </row>
    <row r="22" spans="1:10" s="83" customFormat="1" ht="21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s="83" customFormat="1" ht="21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21">
      <c r="A24" s="84"/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21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ht="21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 ht="21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9" spans="6:9" ht="21">
      <c r="F29" s="86" t="s">
        <v>78</v>
      </c>
      <c r="G29" s="80"/>
      <c r="H29" s="80"/>
      <c r="I29" s="80"/>
    </row>
    <row r="30" spans="6:10" ht="21">
      <c r="F30" s="87" t="s">
        <v>79</v>
      </c>
      <c r="G30" s="83"/>
      <c r="H30" s="83"/>
      <c r="I30" s="83"/>
      <c r="J30" s="77" t="s">
        <v>80</v>
      </c>
    </row>
    <row r="31" spans="7:9" ht="21">
      <c r="G31" s="88" t="s">
        <v>81</v>
      </c>
      <c r="H31" s="88"/>
      <c r="I31" s="88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3"/>
  <sheetViews>
    <sheetView zoomScale="75" zoomScaleNormal="75" workbookViewId="0" topLeftCell="A1">
      <pane ySplit="2" topLeftCell="BM3" activePane="bottomLeft" state="frozen"/>
      <selection pane="topLeft" activeCell="H19" sqref="H19"/>
      <selection pane="bottomLeft" activeCell="N1" sqref="N1:O16384"/>
    </sheetView>
  </sheetViews>
  <sheetFormatPr defaultColWidth="9.00390625" defaultRowHeight="14.25"/>
  <cols>
    <col min="1" max="1" width="10.25390625" style="37" bestFit="1" customWidth="1"/>
    <col min="2" max="2" width="14.25390625" style="37" bestFit="1" customWidth="1"/>
    <col min="3" max="3" width="6.875" style="37" bestFit="1" customWidth="1"/>
    <col min="4" max="4" width="11.25390625" style="37" bestFit="1" customWidth="1"/>
    <col min="5" max="5" width="41.875" style="18" bestFit="1" customWidth="1"/>
    <col min="6" max="6" width="14.50390625" style="18" bestFit="1" customWidth="1"/>
    <col min="7" max="7" width="17.625" style="18" bestFit="1" customWidth="1"/>
    <col min="8" max="8" width="19.75390625" style="18" bestFit="1" customWidth="1"/>
    <col min="9" max="9" width="14.875" style="18" bestFit="1" customWidth="1"/>
    <col min="10" max="10" width="19.75390625" style="18" bestFit="1" customWidth="1"/>
    <col min="11" max="11" width="17.25390625" style="18" customWidth="1"/>
    <col min="12" max="12" width="19.75390625" style="18" bestFit="1" customWidth="1"/>
    <col min="13" max="13" width="14.00390625" style="18" bestFit="1" customWidth="1"/>
    <col min="14" max="16384" width="9.00390625" style="18" customWidth="1"/>
  </cols>
  <sheetData>
    <row r="1" spans="1:13" s="6" customFormat="1" ht="21">
      <c r="A1" s="1" t="s">
        <v>0</v>
      </c>
      <c r="B1" s="1" t="s">
        <v>1</v>
      </c>
      <c r="C1" s="1" t="s">
        <v>2</v>
      </c>
      <c r="D1" s="1"/>
      <c r="E1" s="1"/>
      <c r="F1" s="2" t="s">
        <v>3</v>
      </c>
      <c r="G1" s="3" t="s">
        <v>4</v>
      </c>
      <c r="H1" s="4"/>
      <c r="I1" s="3" t="s">
        <v>5</v>
      </c>
      <c r="J1" s="4"/>
      <c r="K1" s="3" t="s">
        <v>6</v>
      </c>
      <c r="L1" s="4"/>
      <c r="M1" s="5" t="s">
        <v>7</v>
      </c>
    </row>
    <row r="2" spans="1:13" s="6" customFormat="1" ht="21">
      <c r="A2" s="1"/>
      <c r="B2" s="1"/>
      <c r="C2" s="1"/>
      <c r="D2" s="1"/>
      <c r="E2" s="1"/>
      <c r="F2" s="2" t="s">
        <v>8</v>
      </c>
      <c r="G2" s="7" t="s">
        <v>9</v>
      </c>
      <c r="H2" s="7" t="s">
        <v>10</v>
      </c>
      <c r="I2" s="7" t="s">
        <v>9</v>
      </c>
      <c r="J2" s="7" t="s">
        <v>10</v>
      </c>
      <c r="K2" s="7" t="s">
        <v>9</v>
      </c>
      <c r="L2" s="7" t="s">
        <v>10</v>
      </c>
      <c r="M2" s="8"/>
    </row>
    <row r="3" spans="1:13" ht="21">
      <c r="A3" s="9">
        <v>700600004</v>
      </c>
      <c r="B3" s="10" t="s">
        <v>11</v>
      </c>
      <c r="C3" s="11" t="s">
        <v>12</v>
      </c>
      <c r="D3" s="12">
        <v>5101010108</v>
      </c>
      <c r="E3" s="13" t="s">
        <v>13</v>
      </c>
      <c r="F3" s="14"/>
      <c r="G3" s="15"/>
      <c r="H3" s="16"/>
      <c r="I3" s="15">
        <v>35770</v>
      </c>
      <c r="J3" s="16"/>
      <c r="K3" s="15"/>
      <c r="L3" s="16"/>
      <c r="M3" s="17">
        <f aca="true" t="shared" si="0" ref="M3:M34">SUM(F3:L3)</f>
        <v>35770</v>
      </c>
    </row>
    <row r="4" spans="1:13" ht="21">
      <c r="A4" s="19"/>
      <c r="B4" s="20"/>
      <c r="C4" s="20"/>
      <c r="D4" s="21">
        <v>5101010115</v>
      </c>
      <c r="E4" s="22" t="s">
        <v>14</v>
      </c>
      <c r="F4" s="23"/>
      <c r="G4" s="24">
        <v>127114.67</v>
      </c>
      <c r="H4" s="25"/>
      <c r="I4" s="24">
        <v>641516</v>
      </c>
      <c r="J4" s="25"/>
      <c r="K4" s="24">
        <v>430480</v>
      </c>
      <c r="L4" s="25"/>
      <c r="M4" s="26">
        <f t="shared" si="0"/>
        <v>1199110.67</v>
      </c>
    </row>
    <row r="5" spans="1:13" ht="21">
      <c r="A5" s="19"/>
      <c r="B5" s="20"/>
      <c r="C5" s="20"/>
      <c r="D5" s="21">
        <v>5101010116</v>
      </c>
      <c r="E5" s="22" t="s">
        <v>15</v>
      </c>
      <c r="F5" s="23"/>
      <c r="G5" s="24">
        <v>8885.33</v>
      </c>
      <c r="H5" s="25"/>
      <c r="I5" s="24">
        <v>49072</v>
      </c>
      <c r="J5" s="25"/>
      <c r="K5" s="24">
        <v>32298</v>
      </c>
      <c r="L5" s="25"/>
      <c r="M5" s="26">
        <f t="shared" si="0"/>
        <v>90255.33</v>
      </c>
    </row>
    <row r="6" spans="1:13" ht="21">
      <c r="A6" s="19"/>
      <c r="B6" s="20"/>
      <c r="C6" s="20"/>
      <c r="D6" s="21">
        <v>5101020106</v>
      </c>
      <c r="E6" s="22" t="s">
        <v>16</v>
      </c>
      <c r="F6" s="23"/>
      <c r="G6" s="24">
        <v>4866</v>
      </c>
      <c r="H6" s="25"/>
      <c r="I6" s="24">
        <v>25431</v>
      </c>
      <c r="J6" s="25"/>
      <c r="K6" s="24">
        <v>17430</v>
      </c>
      <c r="L6" s="25"/>
      <c r="M6" s="26">
        <f t="shared" si="0"/>
        <v>47727</v>
      </c>
    </row>
    <row r="7" spans="1:13" ht="21">
      <c r="A7" s="19"/>
      <c r="B7" s="20"/>
      <c r="C7" s="20"/>
      <c r="D7" s="21">
        <v>5101020108</v>
      </c>
      <c r="E7" s="22" t="s">
        <v>17</v>
      </c>
      <c r="F7" s="23"/>
      <c r="G7" s="24"/>
      <c r="H7" s="25"/>
      <c r="I7" s="24">
        <v>124667</v>
      </c>
      <c r="J7" s="25"/>
      <c r="K7" s="24"/>
      <c r="L7" s="25"/>
      <c r="M7" s="26">
        <f t="shared" si="0"/>
        <v>124667</v>
      </c>
    </row>
    <row r="8" spans="1:13" ht="21">
      <c r="A8" s="19"/>
      <c r="B8" s="20"/>
      <c r="C8" s="20"/>
      <c r="D8" s="21">
        <v>5101030101</v>
      </c>
      <c r="E8" s="22" t="s">
        <v>18</v>
      </c>
      <c r="F8" s="23">
        <v>159545</v>
      </c>
      <c r="G8" s="24"/>
      <c r="H8" s="25"/>
      <c r="I8" s="24"/>
      <c r="J8" s="25"/>
      <c r="K8" s="24"/>
      <c r="L8" s="25"/>
      <c r="M8" s="26">
        <f t="shared" si="0"/>
        <v>159545</v>
      </c>
    </row>
    <row r="9" spans="1:13" ht="21">
      <c r="A9" s="19"/>
      <c r="B9" s="20"/>
      <c r="C9" s="20"/>
      <c r="D9" s="21">
        <v>5101030205</v>
      </c>
      <c r="E9" s="22" t="s">
        <v>19</v>
      </c>
      <c r="F9" s="23">
        <v>103217.5</v>
      </c>
      <c r="G9" s="24"/>
      <c r="H9" s="25"/>
      <c r="I9" s="24"/>
      <c r="J9" s="25"/>
      <c r="K9" s="24"/>
      <c r="L9" s="25"/>
      <c r="M9" s="26">
        <f t="shared" si="0"/>
        <v>103217.5</v>
      </c>
    </row>
    <row r="10" spans="1:13" ht="21">
      <c r="A10" s="19"/>
      <c r="B10" s="20"/>
      <c r="C10" s="20"/>
      <c r="D10" s="21">
        <v>5102010199</v>
      </c>
      <c r="E10" s="22" t="s">
        <v>20</v>
      </c>
      <c r="F10" s="23"/>
      <c r="G10" s="24"/>
      <c r="H10" s="25">
        <v>743205</v>
      </c>
      <c r="I10" s="24"/>
      <c r="J10" s="25">
        <v>1796489</v>
      </c>
      <c r="K10" s="24"/>
      <c r="L10" s="25">
        <v>2136284</v>
      </c>
      <c r="M10" s="26">
        <f t="shared" si="0"/>
        <v>4675978</v>
      </c>
    </row>
    <row r="11" spans="1:13" ht="21">
      <c r="A11" s="19"/>
      <c r="B11" s="20"/>
      <c r="C11" s="20"/>
      <c r="D11" s="21">
        <v>5103010102</v>
      </c>
      <c r="E11" s="22" t="s">
        <v>21</v>
      </c>
      <c r="F11" s="23"/>
      <c r="G11" s="24"/>
      <c r="H11" s="25"/>
      <c r="I11" s="24">
        <v>49680</v>
      </c>
      <c r="J11" s="25">
        <v>7200</v>
      </c>
      <c r="K11" s="24"/>
      <c r="L11" s="25"/>
      <c r="M11" s="26">
        <f t="shared" si="0"/>
        <v>56880</v>
      </c>
    </row>
    <row r="12" spans="1:13" ht="21">
      <c r="A12" s="19"/>
      <c r="B12" s="20"/>
      <c r="C12" s="20"/>
      <c r="D12" s="21">
        <v>5103010103</v>
      </c>
      <c r="E12" s="22" t="s">
        <v>22</v>
      </c>
      <c r="F12" s="23"/>
      <c r="G12" s="24"/>
      <c r="H12" s="25"/>
      <c r="I12" s="24">
        <v>109600</v>
      </c>
      <c r="J12" s="25">
        <v>16800</v>
      </c>
      <c r="K12" s="24"/>
      <c r="L12" s="25"/>
      <c r="M12" s="26">
        <f t="shared" si="0"/>
        <v>126400</v>
      </c>
    </row>
    <row r="13" spans="1:13" ht="21">
      <c r="A13" s="19"/>
      <c r="B13" s="20"/>
      <c r="C13" s="20"/>
      <c r="D13" s="21">
        <v>5103010199</v>
      </c>
      <c r="E13" s="22" t="s">
        <v>23</v>
      </c>
      <c r="F13" s="23"/>
      <c r="G13" s="24"/>
      <c r="H13" s="25"/>
      <c r="I13" s="24">
        <v>131792</v>
      </c>
      <c r="J13" s="25">
        <v>8515</v>
      </c>
      <c r="K13" s="24"/>
      <c r="L13" s="25"/>
      <c r="M13" s="26">
        <f t="shared" si="0"/>
        <v>140307</v>
      </c>
    </row>
    <row r="14" spans="1:13" ht="21">
      <c r="A14" s="19"/>
      <c r="B14" s="20"/>
      <c r="C14" s="20"/>
      <c r="D14" s="21">
        <v>5104010104</v>
      </c>
      <c r="E14" s="22" t="s">
        <v>24</v>
      </c>
      <c r="F14" s="23">
        <v>5443.280000000009</v>
      </c>
      <c r="G14" s="24"/>
      <c r="H14" s="25"/>
      <c r="I14" s="24">
        <v>462625.35</v>
      </c>
      <c r="J14" s="25"/>
      <c r="K14" s="24"/>
      <c r="L14" s="25"/>
      <c r="M14" s="26">
        <f t="shared" si="0"/>
        <v>468068.63</v>
      </c>
    </row>
    <row r="15" spans="1:13" ht="21">
      <c r="A15" s="19"/>
      <c r="B15" s="20"/>
      <c r="C15" s="20"/>
      <c r="D15" s="21">
        <v>5104010107</v>
      </c>
      <c r="E15" s="22" t="s">
        <v>25</v>
      </c>
      <c r="F15" s="23"/>
      <c r="G15" s="24"/>
      <c r="H15" s="25"/>
      <c r="I15" s="24">
        <v>27462.61</v>
      </c>
      <c r="J15" s="25"/>
      <c r="K15" s="24"/>
      <c r="L15" s="25"/>
      <c r="M15" s="26">
        <f t="shared" si="0"/>
        <v>27462.61</v>
      </c>
    </row>
    <row r="16" spans="1:13" ht="21">
      <c r="A16" s="19"/>
      <c r="B16" s="20"/>
      <c r="C16" s="20"/>
      <c r="D16" s="21">
        <v>5104010110</v>
      </c>
      <c r="E16" s="22" t="s">
        <v>26</v>
      </c>
      <c r="F16" s="23"/>
      <c r="G16" s="24"/>
      <c r="H16" s="25"/>
      <c r="I16" s="24">
        <v>101490.96</v>
      </c>
      <c r="J16" s="25"/>
      <c r="K16" s="24"/>
      <c r="L16" s="25"/>
      <c r="M16" s="26">
        <f t="shared" si="0"/>
        <v>101490.96</v>
      </c>
    </row>
    <row r="17" spans="1:13" ht="21">
      <c r="A17" s="19"/>
      <c r="B17" s="20"/>
      <c r="C17" s="20"/>
      <c r="D17" s="21">
        <v>5104010112</v>
      </c>
      <c r="E17" s="22" t="s">
        <v>27</v>
      </c>
      <c r="F17" s="23"/>
      <c r="G17" s="24"/>
      <c r="H17" s="25"/>
      <c r="I17" s="24">
        <v>9737</v>
      </c>
      <c r="J17" s="25"/>
      <c r="K17" s="24"/>
      <c r="L17" s="25"/>
      <c r="M17" s="26">
        <f t="shared" si="0"/>
        <v>9737</v>
      </c>
    </row>
    <row r="18" spans="1:13" ht="21">
      <c r="A18" s="19"/>
      <c r="B18" s="20"/>
      <c r="C18" s="20"/>
      <c r="D18" s="21">
        <v>5104030206</v>
      </c>
      <c r="E18" s="22" t="s">
        <v>28</v>
      </c>
      <c r="F18" s="23"/>
      <c r="G18" s="24"/>
      <c r="H18" s="25"/>
      <c r="I18" s="24">
        <v>114918</v>
      </c>
      <c r="J18" s="25"/>
      <c r="K18" s="27">
        <v>32100</v>
      </c>
      <c r="L18" s="25"/>
      <c r="M18" s="26">
        <f t="shared" si="0"/>
        <v>147018</v>
      </c>
    </row>
    <row r="19" spans="1:13" ht="21">
      <c r="A19" s="19"/>
      <c r="B19" s="20"/>
      <c r="C19" s="20"/>
      <c r="D19" s="21">
        <v>5104030207</v>
      </c>
      <c r="E19" s="22" t="s">
        <v>29</v>
      </c>
      <c r="F19" s="23"/>
      <c r="G19" s="24"/>
      <c r="H19" s="25"/>
      <c r="I19" s="24">
        <v>63270</v>
      </c>
      <c r="J19" s="25"/>
      <c r="K19" s="24"/>
      <c r="L19" s="25"/>
      <c r="M19" s="26">
        <f t="shared" si="0"/>
        <v>63270</v>
      </c>
    </row>
    <row r="20" spans="1:13" ht="21">
      <c r="A20" s="19"/>
      <c r="B20" s="20"/>
      <c r="C20" s="20"/>
      <c r="D20" s="21">
        <v>5104030208</v>
      </c>
      <c r="E20" s="22" t="s">
        <v>30</v>
      </c>
      <c r="F20" s="23"/>
      <c r="G20" s="24">
        <v>164500</v>
      </c>
      <c r="H20" s="25"/>
      <c r="I20" s="24">
        <v>9947.5</v>
      </c>
      <c r="J20" s="25"/>
      <c r="K20" s="24"/>
      <c r="L20" s="25"/>
      <c r="M20" s="26">
        <f t="shared" si="0"/>
        <v>174447.5</v>
      </c>
    </row>
    <row r="21" spans="1:13" ht="21">
      <c r="A21" s="19"/>
      <c r="B21" s="20"/>
      <c r="C21" s="20"/>
      <c r="D21" s="21">
        <v>5104030212</v>
      </c>
      <c r="E21" s="22" t="s">
        <v>31</v>
      </c>
      <c r="F21" s="23"/>
      <c r="G21" s="24"/>
      <c r="H21" s="25"/>
      <c r="I21" s="24">
        <v>11357.12</v>
      </c>
      <c r="J21" s="25">
        <v>65809.9</v>
      </c>
      <c r="K21" s="24"/>
      <c r="L21" s="25"/>
      <c r="M21" s="26">
        <f t="shared" si="0"/>
        <v>77167.01999999999</v>
      </c>
    </row>
    <row r="22" spans="1:13" ht="21">
      <c r="A22" s="19"/>
      <c r="B22" s="20"/>
      <c r="C22" s="20"/>
      <c r="D22" s="21">
        <v>5104030299</v>
      </c>
      <c r="E22" s="22" t="s">
        <v>32</v>
      </c>
      <c r="F22" s="23"/>
      <c r="G22" s="24"/>
      <c r="H22" s="25"/>
      <c r="I22" s="24">
        <v>4000</v>
      </c>
      <c r="J22" s="25"/>
      <c r="K22" s="24"/>
      <c r="L22" s="25"/>
      <c r="M22" s="26">
        <f t="shared" si="0"/>
        <v>4000</v>
      </c>
    </row>
    <row r="23" spans="1:13" ht="21">
      <c r="A23" s="19"/>
      <c r="B23" s="20"/>
      <c r="C23" s="20"/>
      <c r="D23" s="21">
        <v>5104040102</v>
      </c>
      <c r="E23" s="22" t="s">
        <v>33</v>
      </c>
      <c r="F23" s="23"/>
      <c r="G23" s="24"/>
      <c r="H23" s="25"/>
      <c r="I23" s="24">
        <v>389136</v>
      </c>
      <c r="J23" s="25"/>
      <c r="K23" s="24"/>
      <c r="L23" s="25"/>
      <c r="M23" s="26">
        <f t="shared" si="0"/>
        <v>389136</v>
      </c>
    </row>
    <row r="24" spans="1:13" ht="21">
      <c r="A24" s="19"/>
      <c r="B24" s="20"/>
      <c r="C24" s="20"/>
      <c r="D24" s="21">
        <v>5105010109</v>
      </c>
      <c r="E24" s="22" t="s">
        <v>34</v>
      </c>
      <c r="F24" s="23">
        <v>128833.10999999997</v>
      </c>
      <c r="G24" s="24"/>
      <c r="H24" s="25"/>
      <c r="I24" s="24"/>
      <c r="J24" s="25"/>
      <c r="K24" s="24"/>
      <c r="L24" s="25"/>
      <c r="M24" s="26">
        <f t="shared" si="0"/>
        <v>128833.10999999997</v>
      </c>
    </row>
    <row r="25" spans="1:13" ht="21">
      <c r="A25" s="19"/>
      <c r="B25" s="20"/>
      <c r="C25" s="20"/>
      <c r="D25" s="21">
        <v>5105010111</v>
      </c>
      <c r="E25" s="22" t="s">
        <v>35</v>
      </c>
      <c r="F25" s="23">
        <v>336242</v>
      </c>
      <c r="G25" s="24"/>
      <c r="H25" s="25"/>
      <c r="I25" s="24"/>
      <c r="J25" s="25"/>
      <c r="K25" s="24"/>
      <c r="L25" s="25"/>
      <c r="M25" s="26">
        <f t="shared" si="0"/>
        <v>336242</v>
      </c>
    </row>
    <row r="26" spans="1:13" ht="21">
      <c r="A26" s="19"/>
      <c r="B26" s="20"/>
      <c r="C26" s="20"/>
      <c r="D26" s="21">
        <v>5105010115</v>
      </c>
      <c r="E26" s="22" t="s">
        <v>36</v>
      </c>
      <c r="F26" s="23">
        <v>5341.53</v>
      </c>
      <c r="G26" s="24"/>
      <c r="H26" s="25"/>
      <c r="I26" s="24"/>
      <c r="J26" s="25"/>
      <c r="K26" s="24"/>
      <c r="L26" s="25"/>
      <c r="M26" s="26">
        <f t="shared" si="0"/>
        <v>5341.53</v>
      </c>
    </row>
    <row r="27" spans="1:13" ht="21">
      <c r="A27" s="19"/>
      <c r="B27" s="20"/>
      <c r="C27" s="20"/>
      <c r="D27" s="21">
        <v>5105010127</v>
      </c>
      <c r="E27" s="22" t="s">
        <v>37</v>
      </c>
      <c r="F27" s="23">
        <v>161552.4999999999</v>
      </c>
      <c r="G27" s="24"/>
      <c r="H27" s="25"/>
      <c r="I27" s="24"/>
      <c r="J27" s="25"/>
      <c r="K27" s="24"/>
      <c r="L27" s="25"/>
      <c r="M27" s="26">
        <f t="shared" si="0"/>
        <v>161552.4999999999</v>
      </c>
    </row>
    <row r="28" spans="1:13" ht="21">
      <c r="A28" s="19"/>
      <c r="B28" s="20"/>
      <c r="C28" s="20"/>
      <c r="D28" s="21">
        <v>5105010131</v>
      </c>
      <c r="E28" s="22" t="s">
        <v>38</v>
      </c>
      <c r="F28" s="23">
        <v>76858.41</v>
      </c>
      <c r="G28" s="24"/>
      <c r="H28" s="25"/>
      <c r="I28" s="24"/>
      <c r="J28" s="25"/>
      <c r="K28" s="24"/>
      <c r="L28" s="25"/>
      <c r="M28" s="26">
        <f t="shared" si="0"/>
        <v>76858.41</v>
      </c>
    </row>
    <row r="29" spans="1:13" ht="21">
      <c r="A29" s="19"/>
      <c r="B29" s="20"/>
      <c r="C29" s="20"/>
      <c r="D29" s="21">
        <v>5203010120</v>
      </c>
      <c r="E29" s="22" t="s">
        <v>39</v>
      </c>
      <c r="F29" s="23">
        <v>4</v>
      </c>
      <c r="G29" s="24"/>
      <c r="H29" s="25"/>
      <c r="I29" s="24"/>
      <c r="J29" s="25"/>
      <c r="K29" s="24"/>
      <c r="L29" s="25"/>
      <c r="M29" s="26">
        <f t="shared" si="0"/>
        <v>4</v>
      </c>
    </row>
    <row r="30" spans="1:13" ht="21">
      <c r="A30" s="19"/>
      <c r="B30" s="19"/>
      <c r="C30" s="28"/>
      <c r="D30" s="29">
        <v>5212010199</v>
      </c>
      <c r="E30" s="30" t="s">
        <v>40</v>
      </c>
      <c r="F30" s="23"/>
      <c r="G30" s="24"/>
      <c r="H30" s="25"/>
      <c r="I30" s="24"/>
      <c r="J30" s="25"/>
      <c r="K30" s="24"/>
      <c r="L30" s="25"/>
      <c r="M30" s="26">
        <f t="shared" si="0"/>
        <v>0</v>
      </c>
    </row>
    <row r="31" spans="1:13" ht="21">
      <c r="A31" s="31"/>
      <c r="B31" s="31"/>
      <c r="C31" s="32" t="s">
        <v>41</v>
      </c>
      <c r="D31" s="32"/>
      <c r="E31" s="33"/>
      <c r="F31" s="34">
        <f aca="true" t="shared" si="1" ref="F31:L31">SUM(F3:F30)</f>
        <v>977037.33</v>
      </c>
      <c r="G31" s="35">
        <f t="shared" si="1"/>
        <v>305366</v>
      </c>
      <c r="H31" s="35">
        <f t="shared" si="1"/>
        <v>743205</v>
      </c>
      <c r="I31" s="35">
        <f t="shared" si="1"/>
        <v>2361472.54</v>
      </c>
      <c r="J31" s="35">
        <f t="shared" si="1"/>
        <v>1894813.9</v>
      </c>
      <c r="K31" s="35">
        <f t="shared" si="1"/>
        <v>512308</v>
      </c>
      <c r="L31" s="35">
        <f t="shared" si="1"/>
        <v>2136284</v>
      </c>
      <c r="M31" s="36">
        <f t="shared" si="0"/>
        <v>8930486.77</v>
      </c>
    </row>
    <row r="32" spans="1:13" ht="21">
      <c r="A32" s="19"/>
      <c r="B32" s="19"/>
      <c r="C32" s="37" t="s">
        <v>42</v>
      </c>
      <c r="D32" s="37">
        <v>5101010101</v>
      </c>
      <c r="E32" s="18" t="s">
        <v>43</v>
      </c>
      <c r="F32" s="38">
        <v>14751910.12</v>
      </c>
      <c r="G32" s="39"/>
      <c r="H32" s="40"/>
      <c r="I32" s="39"/>
      <c r="J32" s="40"/>
      <c r="K32" s="39"/>
      <c r="L32" s="40"/>
      <c r="M32" s="40">
        <f t="shared" si="0"/>
        <v>14751910.12</v>
      </c>
    </row>
    <row r="33" spans="1:13" ht="21">
      <c r="A33" s="19"/>
      <c r="B33" s="19"/>
      <c r="D33" s="37">
        <v>5101010109</v>
      </c>
      <c r="E33" s="18" t="s">
        <v>44</v>
      </c>
      <c r="F33" s="38">
        <v>105624.35</v>
      </c>
      <c r="G33" s="39"/>
      <c r="H33" s="41"/>
      <c r="I33" s="39"/>
      <c r="J33" s="41"/>
      <c r="K33" s="39"/>
      <c r="L33" s="41"/>
      <c r="M33" s="42">
        <f t="shared" si="0"/>
        <v>105624.35</v>
      </c>
    </row>
    <row r="34" spans="1:13" ht="21">
      <c r="A34" s="19"/>
      <c r="B34" s="19"/>
      <c r="D34" s="37">
        <v>5101010113</v>
      </c>
      <c r="E34" s="18" t="s">
        <v>45</v>
      </c>
      <c r="F34" s="38">
        <v>877101.26</v>
      </c>
      <c r="G34" s="39"/>
      <c r="H34" s="41"/>
      <c r="I34" s="39"/>
      <c r="J34" s="41"/>
      <c r="K34" s="39"/>
      <c r="L34" s="41"/>
      <c r="M34" s="42">
        <f t="shared" si="0"/>
        <v>877101.26</v>
      </c>
    </row>
    <row r="35" spans="1:13" ht="21">
      <c r="A35" s="19"/>
      <c r="B35" s="19"/>
      <c r="D35" s="37">
        <v>5101010118</v>
      </c>
      <c r="E35" s="18" t="s">
        <v>46</v>
      </c>
      <c r="F35" s="38">
        <v>235132.13</v>
      </c>
      <c r="G35" s="39"/>
      <c r="H35" s="41"/>
      <c r="I35" s="39"/>
      <c r="J35" s="41"/>
      <c r="K35" s="39"/>
      <c r="L35" s="41"/>
      <c r="M35" s="42">
        <f aca="true" t="shared" si="2" ref="M35:M66">SUM(F35:L35)</f>
        <v>235132.13</v>
      </c>
    </row>
    <row r="36" spans="1:13" ht="21">
      <c r="A36" s="19"/>
      <c r="B36" s="19"/>
      <c r="D36" s="37">
        <v>5101020103</v>
      </c>
      <c r="E36" s="18" t="s">
        <v>47</v>
      </c>
      <c r="F36" s="38">
        <v>270823.53</v>
      </c>
      <c r="G36" s="39"/>
      <c r="H36" s="41"/>
      <c r="I36" s="39"/>
      <c r="J36" s="41"/>
      <c r="K36" s="39"/>
      <c r="L36" s="41"/>
      <c r="M36" s="42">
        <f t="shared" si="2"/>
        <v>270823.53</v>
      </c>
    </row>
    <row r="37" spans="1:13" ht="21">
      <c r="A37" s="19"/>
      <c r="B37" s="19"/>
      <c r="D37" s="37">
        <v>5101020104</v>
      </c>
      <c r="E37" s="18" t="s">
        <v>48</v>
      </c>
      <c r="F37" s="38">
        <v>406234.78</v>
      </c>
      <c r="G37" s="39"/>
      <c r="H37" s="41"/>
      <c r="I37" s="39"/>
      <c r="J37" s="41"/>
      <c r="K37" s="39"/>
      <c r="L37" s="41"/>
      <c r="M37" s="42">
        <f t="shared" si="2"/>
        <v>406234.78</v>
      </c>
    </row>
    <row r="38" spans="1:13" ht="21">
      <c r="A38" s="19"/>
      <c r="B38" s="19"/>
      <c r="D38" s="37">
        <v>5101020105</v>
      </c>
      <c r="E38" s="18" t="s">
        <v>49</v>
      </c>
      <c r="F38" s="38">
        <v>26272.83</v>
      </c>
      <c r="G38" s="39"/>
      <c r="H38" s="41"/>
      <c r="I38" s="39"/>
      <c r="J38" s="41"/>
      <c r="K38" s="39"/>
      <c r="L38" s="41"/>
      <c r="M38" s="42">
        <f t="shared" si="2"/>
        <v>26272.83</v>
      </c>
    </row>
    <row r="39" spans="1:13" ht="21">
      <c r="A39" s="19"/>
      <c r="B39" s="19"/>
      <c r="D39" s="37">
        <v>5101020113</v>
      </c>
      <c r="E39" s="18" t="s">
        <v>50</v>
      </c>
      <c r="F39" s="38">
        <v>9274.29</v>
      </c>
      <c r="G39" s="39"/>
      <c r="H39" s="41"/>
      <c r="I39" s="39"/>
      <c r="J39" s="41"/>
      <c r="K39" s="39"/>
      <c r="L39" s="41"/>
      <c r="M39" s="42">
        <f t="shared" si="2"/>
        <v>9274.29</v>
      </c>
    </row>
    <row r="40" spans="1:13" ht="21">
      <c r="A40" s="19"/>
      <c r="B40" s="19"/>
      <c r="D40" s="37">
        <v>5101020115</v>
      </c>
      <c r="E40" s="18" t="s">
        <v>51</v>
      </c>
      <c r="F40" s="38">
        <v>13566.38</v>
      </c>
      <c r="G40" s="39"/>
      <c r="H40" s="41"/>
      <c r="I40" s="39"/>
      <c r="J40" s="41"/>
      <c r="K40" s="39"/>
      <c r="L40" s="41"/>
      <c r="M40" s="42">
        <f t="shared" si="2"/>
        <v>13566.38</v>
      </c>
    </row>
    <row r="41" spans="1:13" ht="21">
      <c r="A41" s="19"/>
      <c r="B41" s="19"/>
      <c r="D41" s="37">
        <v>5101030205</v>
      </c>
      <c r="E41" s="18" t="s">
        <v>19</v>
      </c>
      <c r="F41" s="38">
        <v>1007749.24</v>
      </c>
      <c r="G41" s="39"/>
      <c r="H41" s="41"/>
      <c r="I41" s="39"/>
      <c r="J41" s="41"/>
      <c r="K41" s="39"/>
      <c r="L41" s="41"/>
      <c r="M41" s="42">
        <f t="shared" si="2"/>
        <v>1007749.24</v>
      </c>
    </row>
    <row r="42" spans="1:13" ht="21">
      <c r="A42" s="19"/>
      <c r="B42" s="19"/>
      <c r="D42" s="37">
        <v>5101030206</v>
      </c>
      <c r="E42" s="18" t="s">
        <v>52</v>
      </c>
      <c r="F42" s="38">
        <v>459818.11</v>
      </c>
      <c r="G42" s="39"/>
      <c r="H42" s="41"/>
      <c r="I42" s="39"/>
      <c r="J42" s="41"/>
      <c r="K42" s="39"/>
      <c r="L42" s="41"/>
      <c r="M42" s="42">
        <f t="shared" si="2"/>
        <v>459818.11</v>
      </c>
    </row>
    <row r="43" spans="1:13" ht="21">
      <c r="A43" s="19"/>
      <c r="B43" s="19"/>
      <c r="D43" s="37">
        <v>5101030207</v>
      </c>
      <c r="E43" s="18" t="s">
        <v>53</v>
      </c>
      <c r="F43" s="38">
        <v>32628.25</v>
      </c>
      <c r="G43" s="39"/>
      <c r="H43" s="41"/>
      <c r="I43" s="39"/>
      <c r="J43" s="41"/>
      <c r="K43" s="39"/>
      <c r="L43" s="41"/>
      <c r="M43" s="42">
        <f t="shared" si="2"/>
        <v>32628.25</v>
      </c>
    </row>
    <row r="44" spans="1:13" ht="21">
      <c r="A44" s="19"/>
      <c r="B44" s="19"/>
      <c r="D44" s="37">
        <v>5101030208</v>
      </c>
      <c r="E44" s="18" t="s">
        <v>54</v>
      </c>
      <c r="F44" s="38">
        <v>3525.91</v>
      </c>
      <c r="G44" s="39"/>
      <c r="H44" s="41"/>
      <c r="I44" s="39"/>
      <c r="J44" s="41"/>
      <c r="K44" s="39"/>
      <c r="L44" s="41"/>
      <c r="M44" s="42">
        <f t="shared" si="2"/>
        <v>3525.91</v>
      </c>
    </row>
    <row r="45" spans="1:13" ht="21">
      <c r="A45" s="19"/>
      <c r="B45" s="19"/>
      <c r="D45" s="37">
        <v>5104010112</v>
      </c>
      <c r="E45" s="18" t="s">
        <v>27</v>
      </c>
      <c r="F45" s="38">
        <v>179324.9</v>
      </c>
      <c r="G45" s="39"/>
      <c r="H45" s="41"/>
      <c r="I45" s="39"/>
      <c r="J45" s="41"/>
      <c r="K45" s="39"/>
      <c r="L45" s="41"/>
      <c r="M45" s="42">
        <f t="shared" si="2"/>
        <v>179324.9</v>
      </c>
    </row>
    <row r="46" spans="1:13" ht="21">
      <c r="A46" s="19"/>
      <c r="B46" s="19"/>
      <c r="D46" s="37">
        <v>5104010113</v>
      </c>
      <c r="E46" s="18" t="s">
        <v>55</v>
      </c>
      <c r="F46" s="38">
        <v>136622.4</v>
      </c>
      <c r="G46" s="39"/>
      <c r="H46" s="41"/>
      <c r="I46" s="39"/>
      <c r="J46" s="41"/>
      <c r="K46" s="39"/>
      <c r="L46" s="41"/>
      <c r="M46" s="42">
        <f t="shared" si="2"/>
        <v>136622.4</v>
      </c>
    </row>
    <row r="47" spans="1:13" ht="21">
      <c r="A47" s="19"/>
      <c r="B47" s="19"/>
      <c r="D47" s="37">
        <v>5104020101</v>
      </c>
      <c r="E47" s="18" t="s">
        <v>56</v>
      </c>
      <c r="F47" s="38">
        <v>443610.88</v>
      </c>
      <c r="G47" s="39"/>
      <c r="H47" s="41"/>
      <c r="I47" s="39"/>
      <c r="J47" s="41"/>
      <c r="K47" s="39"/>
      <c r="L47" s="41"/>
      <c r="M47" s="42">
        <f t="shared" si="2"/>
        <v>443610.88</v>
      </c>
    </row>
    <row r="48" spans="1:13" ht="21">
      <c r="A48" s="19"/>
      <c r="B48" s="19"/>
      <c r="D48" s="37">
        <v>5104020103</v>
      </c>
      <c r="E48" s="18" t="s">
        <v>57</v>
      </c>
      <c r="F48" s="38">
        <v>64118.579999999994</v>
      </c>
      <c r="G48" s="39"/>
      <c r="H48" s="41"/>
      <c r="I48" s="39"/>
      <c r="J48" s="41"/>
      <c r="K48" s="39"/>
      <c r="L48" s="41"/>
      <c r="M48" s="42">
        <f t="shared" si="2"/>
        <v>64118.579999999994</v>
      </c>
    </row>
    <row r="49" spans="1:13" ht="21">
      <c r="A49" s="19"/>
      <c r="B49" s="19"/>
      <c r="D49" s="37">
        <v>5104020105</v>
      </c>
      <c r="E49" s="18" t="s">
        <v>58</v>
      </c>
      <c r="F49" s="38">
        <v>170066.52</v>
      </c>
      <c r="G49" s="39"/>
      <c r="H49" s="41"/>
      <c r="I49" s="39"/>
      <c r="J49" s="41"/>
      <c r="K49" s="39"/>
      <c r="L49" s="41"/>
      <c r="M49" s="42">
        <f t="shared" si="2"/>
        <v>170066.52</v>
      </c>
    </row>
    <row r="50" spans="1:13" ht="21">
      <c r="A50" s="19"/>
      <c r="B50" s="19"/>
      <c r="D50" s="37">
        <v>5104020106</v>
      </c>
      <c r="E50" s="18" t="s">
        <v>59</v>
      </c>
      <c r="F50" s="38">
        <v>4859.67</v>
      </c>
      <c r="G50" s="39"/>
      <c r="H50" s="41"/>
      <c r="I50" s="39"/>
      <c r="J50" s="41"/>
      <c r="K50" s="39"/>
      <c r="L50" s="41"/>
      <c r="M50" s="42">
        <f t="shared" si="2"/>
        <v>4859.67</v>
      </c>
    </row>
    <row r="51" spans="1:13" ht="21">
      <c r="A51" s="43"/>
      <c r="B51" s="43"/>
      <c r="D51" s="37">
        <v>5104020107</v>
      </c>
      <c r="E51" s="18" t="s">
        <v>60</v>
      </c>
      <c r="F51" s="44">
        <v>86309.26</v>
      </c>
      <c r="G51" s="45"/>
      <c r="H51" s="46"/>
      <c r="I51" s="45"/>
      <c r="J51" s="46"/>
      <c r="K51" s="45"/>
      <c r="L51" s="46"/>
      <c r="M51" s="47">
        <f t="shared" si="2"/>
        <v>86309.26</v>
      </c>
    </row>
    <row r="52" spans="1:13" ht="21">
      <c r="A52" s="48"/>
      <c r="B52" s="49"/>
      <c r="C52" s="50" t="s">
        <v>61</v>
      </c>
      <c r="D52" s="50"/>
      <c r="E52" s="50"/>
      <c r="F52" s="51">
        <f aca="true" t="shared" si="3" ref="F52:L52">SUM(F32:F51)</f>
        <v>19284573.389999993</v>
      </c>
      <c r="G52" s="52">
        <f t="shared" si="3"/>
        <v>0</v>
      </c>
      <c r="H52" s="52">
        <f t="shared" si="3"/>
        <v>0</v>
      </c>
      <c r="I52" s="52">
        <f t="shared" si="3"/>
        <v>0</v>
      </c>
      <c r="J52" s="52">
        <f t="shared" si="3"/>
        <v>0</v>
      </c>
      <c r="K52" s="52">
        <f t="shared" si="3"/>
        <v>0</v>
      </c>
      <c r="L52" s="52">
        <f t="shared" si="3"/>
        <v>0</v>
      </c>
      <c r="M52" s="53">
        <f t="shared" si="2"/>
        <v>19284573.389999993</v>
      </c>
    </row>
    <row r="53" spans="1:13" ht="21.75" thickBot="1">
      <c r="A53" s="54"/>
      <c r="B53" s="55"/>
      <c r="C53" s="56" t="s">
        <v>62</v>
      </c>
      <c r="D53" s="56"/>
      <c r="E53" s="56"/>
      <c r="F53" s="57">
        <f aca="true" t="shared" si="4" ref="F53:L53">+F31+F52</f>
        <v>20261610.71999999</v>
      </c>
      <c r="G53" s="58">
        <f t="shared" si="4"/>
        <v>305366</v>
      </c>
      <c r="H53" s="58">
        <f t="shared" si="4"/>
        <v>743205</v>
      </c>
      <c r="I53" s="58">
        <f t="shared" si="4"/>
        <v>2361472.54</v>
      </c>
      <c r="J53" s="58">
        <f t="shared" si="4"/>
        <v>1894813.9</v>
      </c>
      <c r="K53" s="58">
        <f t="shared" si="4"/>
        <v>512308</v>
      </c>
      <c r="L53" s="58">
        <f t="shared" si="4"/>
        <v>2136284</v>
      </c>
      <c r="M53" s="59">
        <f t="shared" si="2"/>
        <v>28215060.15999999</v>
      </c>
    </row>
    <row r="54" ht="21.75" thickTop="1"/>
  </sheetData>
  <sheetProtection/>
  <mergeCells count="9">
    <mergeCell ref="A1:A2"/>
    <mergeCell ref="B1:B2"/>
    <mergeCell ref="C1:E2"/>
    <mergeCell ref="C31:E31"/>
    <mergeCell ref="C53:E53"/>
    <mergeCell ref="K1:L1"/>
    <mergeCell ref="I1:J1"/>
    <mergeCell ref="G1:H1"/>
    <mergeCell ref="C52:E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H19" sqref="H19"/>
    </sheetView>
  </sheetViews>
  <sheetFormatPr defaultColWidth="9.00390625" defaultRowHeight="14.25"/>
  <cols>
    <col min="1" max="1" width="9.875" style="0" bestFit="1" customWidth="1"/>
    <col min="2" max="2" width="18.625" style="0" bestFit="1" customWidth="1"/>
    <col min="3" max="3" width="42.50390625" style="0" bestFit="1" customWidth="1"/>
    <col min="4" max="4" width="20.375" style="0" bestFit="1" customWidth="1"/>
    <col min="5" max="5" width="16.00390625" style="0" customWidth="1"/>
  </cols>
  <sheetData>
    <row r="1" spans="1:5" ht="21">
      <c r="A1" s="60" t="s">
        <v>0</v>
      </c>
      <c r="B1" s="60" t="s">
        <v>1</v>
      </c>
      <c r="C1" s="60" t="s">
        <v>63</v>
      </c>
      <c r="D1" s="60" t="s">
        <v>64</v>
      </c>
      <c r="E1" s="61" t="s">
        <v>65</v>
      </c>
    </row>
    <row r="2" spans="1:5" ht="21">
      <c r="A2" s="62">
        <v>700600004</v>
      </c>
      <c r="B2" s="63" t="s">
        <v>11</v>
      </c>
      <c r="C2" s="64" t="s">
        <v>4</v>
      </c>
      <c r="D2" s="65" t="s">
        <v>9</v>
      </c>
      <c r="E2" s="66"/>
    </row>
    <row r="3" spans="1:5" ht="21">
      <c r="A3" s="67"/>
      <c r="B3" s="68"/>
      <c r="C3" s="69"/>
      <c r="D3" s="65" t="s">
        <v>10</v>
      </c>
      <c r="E3" s="66"/>
    </row>
    <row r="4" spans="1:5" ht="21">
      <c r="A4" s="67"/>
      <c r="B4" s="68"/>
      <c r="C4" s="64" t="s">
        <v>5</v>
      </c>
      <c r="D4" s="65" t="s">
        <v>9</v>
      </c>
      <c r="E4" s="66"/>
    </row>
    <row r="5" spans="1:5" ht="21">
      <c r="A5" s="67"/>
      <c r="B5" s="68"/>
      <c r="C5" s="69"/>
      <c r="D5" s="65" t="s">
        <v>10</v>
      </c>
      <c r="E5" s="66"/>
    </row>
    <row r="6" spans="1:5" ht="21">
      <c r="A6" s="67"/>
      <c r="B6" s="68"/>
      <c r="C6" s="64" t="s">
        <v>6</v>
      </c>
      <c r="D6" s="65" t="s">
        <v>9</v>
      </c>
      <c r="E6" s="66"/>
    </row>
    <row r="7" spans="1:5" ht="21">
      <c r="A7" s="67"/>
      <c r="B7" s="68"/>
      <c r="C7" s="69"/>
      <c r="D7" s="65" t="s">
        <v>10</v>
      </c>
      <c r="E7" s="66"/>
    </row>
    <row r="8" spans="1:5" ht="21">
      <c r="A8" s="70"/>
      <c r="B8" s="71"/>
      <c r="C8" s="72" t="s">
        <v>65</v>
      </c>
      <c r="D8" s="72"/>
      <c r="E8" s="73">
        <f>SUM(E2:E7)</f>
        <v>0</v>
      </c>
    </row>
    <row r="9" spans="1:5" ht="21">
      <c r="A9" s="74" t="s">
        <v>66</v>
      </c>
      <c r="B9" s="74"/>
      <c r="C9" s="74"/>
      <c r="D9" s="74"/>
      <c r="E9" s="75">
        <v>28215060.159999993</v>
      </c>
    </row>
  </sheetData>
  <sheetProtection/>
  <mergeCells count="6">
    <mergeCell ref="A9:D9"/>
    <mergeCell ref="C2:C3"/>
    <mergeCell ref="C6:C7"/>
    <mergeCell ref="B2:B8"/>
    <mergeCell ref="A2:A8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2012-10-17T04:06:35Z</dcterms:created>
  <dcterms:modified xsi:type="dcterms:W3CDTF">2012-10-17T04:08:08Z</dcterms:modified>
  <cp:category/>
  <cp:version/>
  <cp:contentType/>
  <cp:contentStatus/>
</cp:coreProperties>
</file>