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80" windowHeight="10035" activeTab="0"/>
  </bookViews>
  <sheets>
    <sheet name="สรุปการจัดลำดับ   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BAHTTEXT" hidden="1">#NAME?</definedName>
    <definedName name="A">#REF!</definedName>
    <definedName name="d">#REF!,#REF!</definedName>
    <definedName name="invest">#REF!,#REF!</definedName>
    <definedName name="invest_1000up">#REF!,#REF!</definedName>
    <definedName name="_xlnm.Print_Area" localSheetId="0">'สรุปการจัดลำดับ   '!$A$1:$Q$266</definedName>
    <definedName name="_xlnm.Print_Titles" localSheetId="0">'สรุปการจัดลำดับ   '!$4:$7</definedName>
    <definedName name="province">'[3]จังหวัด_ลำดับ'!$D$23,'[3]จังหวัด_ลำดับ'!$I$23,'[3]จังหวัด_ลำดับ'!$D$36,'[3]จังหวัด_ลำดับ'!$I$36,'[3]จังหวัด_ลำดับ'!$D$47,'[3]จังหวัด_ลำดับ'!$I$47,'[3]จังหวัด_ลำดับ'!$I$68</definedName>
    <definedName name="s">#REF!,#REF!</definedName>
    <definedName name="SAPBEXdnldView" hidden="1">"41AIXPC4NJ1Q0RY1SSD40KJLS"</definedName>
    <definedName name="SAPBEXsysID" hidden="1">"BWP"</definedName>
    <definedName name="sss">#REF!,#REF!</definedName>
    <definedName name="ssss">#REF!,#REF!</definedName>
    <definedName name="sum">#REF!</definedName>
    <definedName name="sum_1000up">#REF!,#REF!</definedName>
  </definedNames>
  <calcPr fullCalcOnLoad="1"/>
</workbook>
</file>

<file path=xl/sharedStrings.xml><?xml version="1.0" encoding="utf-8"?>
<sst xmlns="http://schemas.openxmlformats.org/spreadsheetml/2006/main" count="314" uniqueCount="289">
  <si>
    <t xml:space="preserve">             สรุปการจัดลำดับการเบิกจ่ายงบประมาณ ระดับหน่วยรับงบประมาณประจำปีงบประมาณ พ.ศ. 2556                        </t>
  </si>
  <si>
    <t>ตั้งแต่ วันที่ 1 ตุลาคม 2555 ถึง วันที่ 28 กุมภาพันธ์ 2556 (รวมทุกงบรายจ่ายจัดลำดับจากร้อยละของการเบิกจ่ายสะสม)</t>
  </si>
  <si>
    <t>***** มติ ครม. เมื่อวันที่ 20 พฤศจิกายน 2555 ได้กำหนดให้ส่วนราชการและรัฐวิสาหกิจ เบิกจ่ายสะสมภาพรวมทุกงบรายจ่าย ณ สิ้นไตรมาส 2  (สิ้นเดือน มีนาคม 2556) ให้ได้ร้อยละ 44  *****</t>
  </si>
  <si>
    <t>ลำดับที่</t>
  </si>
  <si>
    <t>หน่วยงาน</t>
  </si>
  <si>
    <t>ได้รับจัดสรรเงินประจำงวด</t>
  </si>
  <si>
    <t xml:space="preserve">  เบิกจ่ายสะสม</t>
  </si>
  <si>
    <t>เงินประจำงวดคงเหลือหลังเบิกจ่ายสะสม</t>
  </si>
  <si>
    <t>ก่อหนี้ผูกพัน (ใบสั่งซื้อ/สัญญา)</t>
  </si>
  <si>
    <t xml:space="preserve">กรณีไม่หนี้ผูกพัน </t>
  </si>
  <si>
    <t>รวมก่อหนี้ผูกพันและเบิกจ่ายสะสม</t>
  </si>
  <si>
    <t>เงินประจำงวดคงเหลือ หลังก่อหนี้ผูกพันและเบิกจ่ายสะสม</t>
  </si>
  <si>
    <t>(1)</t>
  </si>
  <si>
    <t>(2)</t>
  </si>
  <si>
    <t>คิดเป็นร้อยละ</t>
  </si>
  <si>
    <r>
      <t>เปรียบเทียบ (สูง) ต่ำ กว่า มติ ครม. ที่กำหนดไว้</t>
    </r>
    <r>
      <rPr>
        <b/>
        <sz val="15"/>
        <rFont val="TH SarabunPSK"/>
        <family val="2"/>
      </rPr>
      <t xml:space="preserve"> 68.00</t>
    </r>
    <r>
      <rPr>
        <sz val="15"/>
        <rFont val="TH SarabunPSK"/>
        <family val="2"/>
      </rPr>
      <t xml:space="preserve"> %</t>
    </r>
  </si>
  <si>
    <t>(3) = (1) - (2)</t>
  </si>
  <si>
    <t>(4)</t>
  </si>
  <si>
    <t>(5) = (3) + (4)</t>
  </si>
  <si>
    <t>เปรียบเทียบ (สูง) ต่ำ กว่า มติ ครม. ที่กำหนดไว้ 70 %</t>
  </si>
  <si>
    <t>(5) = (3) - (4)</t>
  </si>
  <si>
    <t>คิดเป็น%</t>
  </si>
  <si>
    <t>เปรียบเทียบ (สูง) ต่ำกว่า นโยบาย อปส. ที่กำหนดไว้ 50%</t>
  </si>
  <si>
    <t>(5)</t>
  </si>
  <si>
    <t>(5) = (2) + (4)</t>
  </si>
  <si>
    <t>(3) = (1) -/+ (2)</t>
  </si>
  <si>
    <r>
      <t>เปรียบเทียบ (สูง) ต่ำ กว่า มติ ครม. ที่กำหนดไว้</t>
    </r>
    <r>
      <rPr>
        <b/>
        <sz val="15"/>
        <rFont val="TH SarabunPSK"/>
        <family val="2"/>
      </rPr>
      <t xml:space="preserve"> 20.00</t>
    </r>
    <r>
      <rPr>
        <sz val="15"/>
        <rFont val="TH SarabunPSK"/>
        <family val="2"/>
      </rPr>
      <t xml:space="preserve"> %</t>
    </r>
  </si>
  <si>
    <t>(6)</t>
  </si>
  <si>
    <t>(7) = (4) + (6)</t>
  </si>
  <si>
    <t>(8) = (3) - (7)</t>
  </si>
  <si>
    <t>***  0700600091  ด่านกักสัตว์กำแพงเพชร</t>
  </si>
  <si>
    <t>***  0700600023 สถานีวิจัยทดสอบพันธุ์สัตว์ปราจีนบุรี</t>
  </si>
  <si>
    <t>***  0700600088  ด่านกักสัตว์มุกดาหาร</t>
  </si>
  <si>
    <t>***  0700600262  ด่านกักสัตว์พิษณุโลก</t>
  </si>
  <si>
    <t>***  0700600094  ด่านกักสัตว์เพชรบูรณ์</t>
  </si>
  <si>
    <t>***  0700600053  สำนักพัฒนาอาหารสัตว์</t>
  </si>
  <si>
    <t>***  0700600086  ด่านกักสัตว์นครราชสีมา</t>
  </si>
  <si>
    <t>***  0700600093  ด่านกักสัตว์พิจิตร</t>
  </si>
  <si>
    <t>***  0700600193  สำนักงานปศุสัตว์จังหวัดอำนาจเจริญ</t>
  </si>
  <si>
    <t>***  0700600034  สถานีวิจัยทดสอบพันธุ์สัตว์อุดรธานี</t>
  </si>
  <si>
    <t>***  0700600151  สำนักงานปศุสัตว์เขต 4</t>
  </si>
  <si>
    <t>***  0700600250  ด่านกักสัตว์พระนครศรีอยุธยา</t>
  </si>
  <si>
    <t>***  0700600255  ด่านกักสัตว์อุดรธานี</t>
  </si>
  <si>
    <t>***  0700600198  สำนักงานปศุสัตว์จังหวัดหนองคาย</t>
  </si>
  <si>
    <t>***  0700600089  ด่านกักสัตว์เชียงใหม่</t>
  </si>
  <si>
    <t>***  0700600280  ด่านกักสัตว์ยโสธร</t>
  </si>
  <si>
    <t>***  0700600098  ด่านกักสัตว์ชุมพร</t>
  </si>
  <si>
    <t>***  0700600179  สำนักงานปศุสัตว์จังหวัดระยอง</t>
  </si>
  <si>
    <t>***  0700600116  ด่านกักสัตว์แพร่</t>
  </si>
  <si>
    <t>***  0700600085  ด่านกักสัตว์ลพบุรี</t>
  </si>
  <si>
    <t>***  0700600187  สำนักงานปศุสัตว์จังหวัดบุรีรัมย์</t>
  </si>
  <si>
    <t>***  0700600005  กองคลัง</t>
  </si>
  <si>
    <t>***  0700600067  สถานีพัฒนาอาหารสัตว์นครพนม</t>
  </si>
  <si>
    <t>***  0700600004  กองการเจ้าหน้าที่</t>
  </si>
  <si>
    <t>***  0700600090  ด่านกักสัตว์แม่ฮ่องสอน</t>
  </si>
  <si>
    <t>***  0700600106  ด่านกักสัตว์นครนายก</t>
  </si>
  <si>
    <t>***  0700600152  ศูนย์วิจัยและถ่ายทอดเทคโนโลยีมหาสารคาม</t>
  </si>
  <si>
    <t>***  0700600259  ด่านกักกันสัตว์ขอนแก่น</t>
  </si>
  <si>
    <t>***  0700600096  ด่านกักสัตว์ประจวบคีรีขันธ์</t>
  </si>
  <si>
    <t>***  0700600277  สำนักงานปศุสัตว์จังหวัดบึงกาฬ</t>
  </si>
  <si>
    <t>***  0700600157  สำนักงานปศุสัตว์เขต 6</t>
  </si>
  <si>
    <t>***  0700600208  สำนักงานปศุสัตว์จังหวัดอุตรดิตถ์</t>
  </si>
  <si>
    <t>***  0700600184  สำนักงานปศุสัตว์จังหวัดนครนายก</t>
  </si>
  <si>
    <t>***  0700600027  สถานีวิจัยทดสอบพันธุ์สัตว์ชัยภูมิ</t>
  </si>
  <si>
    <t>***  0700600163  สำนักงานปศุสัตว์เขต 8</t>
  </si>
  <si>
    <t>***  0700600199  สำนักงานปศุสัตว์จังหวัดมหาสารคาม</t>
  </si>
  <si>
    <t>***  0700600105  ด่านกักกันสัตว์ปราจีนบุรี</t>
  </si>
  <si>
    <t>***  0700600225  สำนักงานปศุสัตว์จังหวัดนครปฐม</t>
  </si>
  <si>
    <t>***  0700600016  กลุ่มวิจัยและพัฒนาผลิตภัณฑ์นม</t>
  </si>
  <si>
    <t>***  0700600196  สำนักงานปศุสัตว์จังหวัดอุดรธานี</t>
  </si>
  <si>
    <t>***  0700600137  ศูนย์วิจัยการผสมเทียมและเทคโนโลยีชีวภาพเชียงใหม่</t>
  </si>
  <si>
    <t>***  0700600055  ศูนย์วิจัยและพัฒนาอาหารสัตว์สระแก้ว</t>
  </si>
  <si>
    <t>***  0700600020  สถานีวิจัยทดสอบพันธุ์สัตว์จันทบุรี</t>
  </si>
  <si>
    <t>***  0700600201  สำนักงานปศุสัตว์จังหวัดกาฬสินธุ์</t>
  </si>
  <si>
    <t>***  0700600181  สำนักงานปศุสัตว์จังหวัดตราด</t>
  </si>
  <si>
    <t>***  0700600100  ด่านกักสัตว์สตูล</t>
  </si>
  <si>
    <t>***  0700600224  สำนักงานปศุสัตว์จังหวัดสุพรรณบุรี</t>
  </si>
  <si>
    <t>***  0700600031  สถานีวิจัยทดสอบพันธุ์สัตว์ศรีสะเกษ</t>
  </si>
  <si>
    <t>***  0700600205  สำนักงานปศุสัตว์จังหวัดเชียงใหม่</t>
  </si>
  <si>
    <t>***  0700600195  สำนักงานปศุสัตว์จังหวัดขอนแก่น</t>
  </si>
  <si>
    <t>***  0700600038  สถานีวิจัยทดสอบพันธุ์สัตว์แพร่</t>
  </si>
  <si>
    <t>***  0700600018  ศูนย์วิจัยและบำรุงพันธุ์สัตว์ทับกวาง</t>
  </si>
  <si>
    <t>***  0700600036  สถานีวิจัยทดสอบพันธุ์สัตว์นครพนม</t>
  </si>
  <si>
    <t>***  0700600177  สำนักงานปศุสัตว์จังหวัดสระบุรี</t>
  </si>
  <si>
    <t>***  0700600104  ด่านกักสัตว์ตราด</t>
  </si>
  <si>
    <t>***  0700600216  สำนักงานปศุสัตว์จังหวัดกำแพงเพชร</t>
  </si>
  <si>
    <t>***  0700600041  ศูนย์วิจัยและบำรุงพันธุ์สัตว์ตาก</t>
  </si>
  <si>
    <t>***  0700600002  กลุ่มตรวจสอบภายใน</t>
  </si>
  <si>
    <t>***  0700600160  สำนักงานปศุสัตว์เขต 7</t>
  </si>
  <si>
    <t>***  0700600210  สำนักงานปศุสัตว์จังหวัดน่าน</t>
  </si>
  <si>
    <t>***  0700600030  สถานีวิจัยทดสอบพันธุ์สัตว์บุรีรัมย์</t>
  </si>
  <si>
    <t>***  0700600087  ด่านกักสัตว์หนองคาย</t>
  </si>
  <si>
    <t>***  0700600046  ศูนย์วิจัยและบำรุงพันธุ์สัตว์สุราษฎร์ธานี</t>
  </si>
  <si>
    <t>***  0700600128  ศูนย์ผลิตน้ำเชื้อแช่แข็งพ่อพันธุ์ลำพญากลาง</t>
  </si>
  <si>
    <t>***  0700600220  สำนักงานปศุสัตว์จังหวัดพิจิตร</t>
  </si>
  <si>
    <t>***  0700600219  สำนักงานปศุสัตว์จังหวัดพิษณุโลก</t>
  </si>
  <si>
    <t>***  0700600033  สถานีวิจัยทดสอบพันธุ์สัตว์อุบลราชธานี</t>
  </si>
  <si>
    <t>***  0700600061  สถานีพัฒนาอาหารสัตว์อุดรธานี</t>
  </si>
  <si>
    <t>***  0700600029  ศูนย์วิจัยและบำรุงพันธุ์สัตว์สุรินทร์</t>
  </si>
  <si>
    <t>***  0700600223  สำนักงานปศุสัตว์จังหวัดกาญจนบุรี</t>
  </si>
  <si>
    <t>***  0700600237  สำนักงานปศุสัตว์จังหวัดสงขลา</t>
  </si>
  <si>
    <t>***  0700600194  สำนักงานปศุสัตว์จังหวัดหนองบัวลำภู</t>
  </si>
  <si>
    <t>***  0700600095  ด่านกักสัตว์เพชรบุรี</t>
  </si>
  <si>
    <t>***  0700600213  สำนักงานปศุสัตว์จังหวัดแม่ฮ่องสอน</t>
  </si>
  <si>
    <t>***  0700600228  สำนักงานปศุสัตว์จังหวัดเพชรบุรี</t>
  </si>
  <si>
    <t>***  0700600174  สำนักงานปศุสัตว์จังหวัดลพบุรี</t>
  </si>
  <si>
    <t>***  0700600180  สำนักงานปศุสัตว์จังหวัดจันทบุรี</t>
  </si>
  <si>
    <t>***  0700600178  สำนักงานปศุสัตว์จังหวัดชลบุรี</t>
  </si>
  <si>
    <t>***  0700600218  สำนักงานปศุสัตว์จังหวัดสุโขทัย</t>
  </si>
  <si>
    <t>***  0700600047  สถานีวิจัยทดสอบพันธุ์สัตว์นครศรีธรรมราช</t>
  </si>
  <si>
    <t>***  0700600024  ศูนย์วิจัยและบำรุงพันธุ์สัตว์นครราชสีมา</t>
  </si>
  <si>
    <t>***  0700600186  สำนักงานปศุสัตว์จังหวัดนครราชสีมา</t>
  </si>
  <si>
    <t>***  0700600131  ศูนย์ผลิตน้ำเชื้อสุกรราชบุรี</t>
  </si>
  <si>
    <t>***  0700600172  สำนักงานปศุสัตว์จังหวัดพระนครศรีอยุธยา</t>
  </si>
  <si>
    <t>***  0700600078  สถานีพัฒนาอาหารสัตว์ชุมพร</t>
  </si>
  <si>
    <t>***  0700600173  สำนักงานปศุสัตว์จังหวัดอ่างทอง</t>
  </si>
  <si>
    <t>***  0700600060  ศูนย์วิจัยและพัฒนาอาหารสัตว์ขอนแก่น</t>
  </si>
  <si>
    <t>***  0700600107  ด่านกักสัตว์สระแก้ว</t>
  </si>
  <si>
    <t>***  0700600235  สำนักงานปศุสัตว์จังหวัดระนอง</t>
  </si>
  <si>
    <t>***  0700600175  สำนักงานปศุสัตว์จังหวัดสิงห์บุรี</t>
  </si>
  <si>
    <t>***  0700600206  สำนักงานปศุสัตว์จังหวัดลำพูน</t>
  </si>
  <si>
    <t>***  0700600239  สำนักงานปศุสัตว์จังหวัดตรัง</t>
  </si>
  <si>
    <t>***  0700600214  สำนักงานปศุสัตว์จังหวัดนครสวรรค์</t>
  </si>
  <si>
    <t>***  0700600171  สำนักงานปศุสัตว์จังหวัดปทุมธานี</t>
  </si>
  <si>
    <t>***  0700600145  สำนักงานปศุสัตว์เขต 2</t>
  </si>
  <si>
    <t>***  0700600185  สำนักงานปศุสัตว์จังหวัดสระแก้ว</t>
  </si>
  <si>
    <t>***  0700600121  ด่านกักสัตว์กาญจนบุรี</t>
  </si>
  <si>
    <t>***  0700600035  สถานีวิจัยทดสอบพันธุ์สัตว์สกลนคร</t>
  </si>
  <si>
    <t>***  0700600007  สำนักกฏหมาย</t>
  </si>
  <si>
    <t>***  0700600215  สำนักงานปศุสัตว์จังหวัดอุทัยธานี</t>
  </si>
  <si>
    <t>***  0700600057  สถานีพัฒนาอาหารสัตว์บุรีรัมย์</t>
  </si>
  <si>
    <t>***  0700600204  สำนักงานปศุสัตว์จังหวัดมุกดาหาร</t>
  </si>
  <si>
    <t>***  0700600123  ด่านกักกันสัตว์ระนอง</t>
  </si>
  <si>
    <t>***  0700600176  สำนักงานปศุสัตว์จังหวัดชัยนาท</t>
  </si>
  <si>
    <t>***  0700600200  สำนักงานปศุสัตว์จังหวัดร้อยเอ็ด</t>
  </si>
  <si>
    <t>***  0700600140  ศูนย์วิจัยการผสมเทียมและเทคโนโลยีชีวภาพสุราษฎร์ธานี</t>
  </si>
  <si>
    <t>***  0700600158  ศูนย์วิจัยและถ่ายทอดเทคโนโลยีอุทัยธานี</t>
  </si>
  <si>
    <t>***  0700600071  สถานีพัฒนาอาหารสัตว์สุโขทัย</t>
  </si>
  <si>
    <t>***  0700600026  ศูนย์วิจัยและบำรุงพันธุ์สัตว์ลำพญากลาง</t>
  </si>
  <si>
    <t>***  0700600146  ศูนย์วิจัยและถ่ายทอดเทคโนโลยีปลวกแดง</t>
  </si>
  <si>
    <t>***  0700600120  ด่านกักสัตว์พะเยา</t>
  </si>
  <si>
    <t>***  0700600240  สำนักงานปศุสัตว์จังหวัดพัทลุง</t>
  </si>
  <si>
    <t>***  0700600019  ศูนย์วิจัยและบำรุงพันธุ์สัตว์กบินทร์บุรี</t>
  </si>
  <si>
    <t>***  0700600203  สำนักงานปศุสัตว์จังหวัดนครพนม</t>
  </si>
  <si>
    <t>***  0700600065  สถานีพัฒนาอาหารสัตว์กาฬสินธุ์</t>
  </si>
  <si>
    <t>***  0700600169  สำนักงานปศุสัตว์จังหวัดสมุทรปราการ</t>
  </si>
  <si>
    <t>***  0700600101  ด่านกักสัตว์นราธิวาส</t>
  </si>
  <si>
    <t>***  0700600212  สำนักงานปศุสัตว์จังหวัดเชียงราย</t>
  </si>
  <si>
    <t>***  0700600192  สำนักงานปศุสัตว์จังหวัดชัยภูมิ</t>
  </si>
  <si>
    <t>***  0700600183  สำนักงานปศุสัตว์จังหวัดปราจีนบุรี</t>
  </si>
  <si>
    <t>***  0700600028  สถานีวิจัยทดสอบพันธุ์สัตว์เลย</t>
  </si>
  <si>
    <t>***  0700600051  สถานีวิจัยทดสอบพันธุ์สัตว์ตรัง</t>
  </si>
  <si>
    <t>***  0700600217  สำนักงานปศุสัตว์จังหวัดตาก</t>
  </si>
  <si>
    <t>***  0700600000  กรมปศุสัตว์</t>
  </si>
  <si>
    <t>***  0700600044  ศูนย์วิจัยและบำรุงพันธุ์สัตว์หนองกวาง</t>
  </si>
  <si>
    <t>***  0700600227  สำนักงานปศุสัตว์จังหวัดสมุทรสงคราม</t>
  </si>
  <si>
    <t>***  0700600059  สถานีพัฒนาอาหารสัตว์ร้อยเอ็ด</t>
  </si>
  <si>
    <t>***  0700600114  ด่านกักสัตว์เลย</t>
  </si>
  <si>
    <t>***  0700600054  ศูนย์วิจัยและพัฒนาอาหารสัตว์ชัยนาท</t>
  </si>
  <si>
    <t>***  0700600135  ศูนย์วิจัยการผสมเทียมและเทคโนโลยีชีวภาพนครราชสีมา</t>
  </si>
  <si>
    <t>***  0700600039  สถานีวิจัยทดสอบพันธุ์สัตว์พะเยา</t>
  </si>
  <si>
    <t>***  0700600141  ศูนย์วิจัยการผสมเทียมและเทคโนโลยีชีวภาพสงขลา</t>
  </si>
  <si>
    <t>***  0700600202  สำนักงานปศุสัตว์จังหวัดสกลนคร</t>
  </si>
  <si>
    <t>***  0700600103  ด่านกักสัตว์จันทบุรี</t>
  </si>
  <si>
    <t>***  0700600043  สถานีวิจัยทดสอบพันธุ์สัตว์พิษณุโลก</t>
  </si>
  <si>
    <t>***  0700600265  ด่านกักสัตว์นครสวรรค์</t>
  </si>
  <si>
    <t>***  0700600222  สำนักงานปศุสัตว์จังหวัดราชบุรี</t>
  </si>
  <si>
    <t>***  0700600032  ศูนย์วิจัยและบำรุงพันธุ์สัตว์ท่าพระ</t>
  </si>
  <si>
    <t>***  0700600232  สำนักงานปศุสัตว์จังหวัดพังงา</t>
  </si>
  <si>
    <t>***  0700600133  ศูนย์วิจัยการผสมเทียมและเทคโนโลยีชีวภาพสระบุรี</t>
  </si>
  <si>
    <t>***  0700600099  ด่านกักสัตว์สงขลา</t>
  </si>
  <si>
    <t>***  0700600236  สำนักงานปศุสัตว์จังหวัดชุมพร</t>
  </si>
  <si>
    <t>***  0700600209  สำนักงานปศุสัตว์จังหวัดแพร่</t>
  </si>
  <si>
    <t>***  0700600230  สำนักงานปศุสัตว์จังหวัดนครศรีธรรมราช</t>
  </si>
  <si>
    <t>***  0700600207  สำนักงานปศุสัตว์จังหวัดลำปาง</t>
  </si>
  <si>
    <t>***  0700600234  สำนักงานปศุสัตว์จังหวัดสุราษฎร์ธานี</t>
  </si>
  <si>
    <t>***  0700600077  ศูนย์วิจัยและพัฒนาอาหารสัตว์สุราษฎร์ธานี</t>
  </si>
  <si>
    <t>***  0700600155  ศูนย์วิจัยและถ่ายทอดเทคโนโลยีเชียงราย</t>
  </si>
  <si>
    <t>***  0700600097  ด่านกักสัตว์ภูเก็ต</t>
  </si>
  <si>
    <t>***  0700600072  สถานีพัฒนาอาหารสัตว์พิจิตร</t>
  </si>
  <si>
    <t>***  0700600082  สถานีพัฒนาอาหารสัตว์พัทลุง</t>
  </si>
  <si>
    <t>***  0700600191  สำนักงานปศุสัตว์จังหวัดยโสธร</t>
  </si>
  <si>
    <t>***  0700600102  ด่านกักสัตว์ชลบุรี</t>
  </si>
  <si>
    <t>***  0700600045  สถานีวิจัยทดสอบพันธุ์สัตว์สุพรรณบุรี</t>
  </si>
  <si>
    <t>***  0700600138  ศูนย์วิจัยการผสมเทียมและเทคโนโลยีชีวภาพพิษณุโลก</t>
  </si>
  <si>
    <t>***  0700600139  ศูนย์วิจัยการผสมเทียมและเทคโนโลยีชีวภาพราชบุรี</t>
  </si>
  <si>
    <t>***  0700600211  สำนักงานปศุสัตว์จังหวัดพะเยา</t>
  </si>
  <si>
    <t>***  0700600276  ศูนย์วิจัยและถ่ายทอดเทคโนโลยีอำนาจเจริญ</t>
  </si>
  <si>
    <t>***  0700600056  ศูนย์วิจัยและพัฒนาอาหารสัตว์นครราชสีมา</t>
  </si>
  <si>
    <t>***  0700600070  สถานีพัฒนาอาหารสัตว์แพร่</t>
  </si>
  <si>
    <t>***  0700600022  สถานีวิจัยทดสอบพันธุ์สัตว์สระแก้ว</t>
  </si>
  <si>
    <t>***  0700600058  สถานีพัฒนาอาหารสัตว์ยโสธร</t>
  </si>
  <si>
    <t>***  0700600063  สถานีพัฒนาอาหารสัตว์หนองคาย</t>
  </si>
  <si>
    <t>***  0700600025  สถานีวิจัยทดสอบพันธุ์สัตว์ปากช่อง</t>
  </si>
  <si>
    <t>***  0700600075  สถานีพัฒนาอาหารสัตว์ประจวบคีรีขันธ์</t>
  </si>
  <si>
    <t>***  0700600275  สถานีวิจัยทดสอบพันธุ์สัตว์มหาสารคาม</t>
  </si>
  <si>
    <t>***  0700600062  สถานีพัฒนาอาหารสัตว์เลย</t>
  </si>
  <si>
    <t>***  0700600118  ด่านกักสัตว์เชียงราย</t>
  </si>
  <si>
    <t>***  0700600190  สำนักงานปศุสัตว์จังหวัดอุบลราชธานี</t>
  </si>
  <si>
    <t>***  0700600162  ศูนย์วิจัยและพัฒนาการสัตว์แพทย์ภาคตะวันตก</t>
  </si>
  <si>
    <t>***  0700600130  ศูนย์ผลิตน้ำเชื้อแช่แข็งพ่อพันธุ์ภาคตะวันออกเฉียงเหนือ</t>
  </si>
  <si>
    <t>***  0700600229  สำนักงานปศุสัตว์จังหวัดประจวบคีรีขันธ์</t>
  </si>
  <si>
    <t>***  0700600221  สำนักงานปศุสัตว์จังหวัดเพชรบูรณ์</t>
  </si>
  <si>
    <t>***  0700600182  สำนักงานปศุสัตว์จังหวัดฉะเชิงเทรา</t>
  </si>
  <si>
    <t>***  0700600170  สำนักงานปศุสัตว์จังหวัดนนทบุรี</t>
  </si>
  <si>
    <t>***  0700600136  ศูนย์วิจัยการผสมเทียมและเทคโนโลยีชีวภาพขอนแก่น</t>
  </si>
  <si>
    <t>***  0700600076  สถานีพัฒนาอาหารสัตว์สุพรรณบุรี</t>
  </si>
  <si>
    <t>***  0700600164  ศูนย์วิจัยและถ่ายทอดเทคโนโลยีนครศรีธรรมราช</t>
  </si>
  <si>
    <t>***  0700600068  สถานีพัฒนาอาหารสัตว์มุกดาหาร</t>
  </si>
  <si>
    <t>***  0700600188  สำนักงานปศุสัตว์จังหวัดสุรินทร์</t>
  </si>
  <si>
    <t>***  0700600134  ศูนย์วิจัยการผสมเทียมและเทคโนโลยีชีวภาพชลบุรี</t>
  </si>
  <si>
    <t>***  0700600066  สถานีพัฒนาอาหารสัตว์สกลนคร</t>
  </si>
  <si>
    <t>***  0700600042  สถานีวิจัยทดสอบพันธุ์สัตว์นครสวรรค์</t>
  </si>
  <si>
    <t>***  0700600048  สถานีวิจัยทดสอบพันธุ์สัตว์กระบี่</t>
  </si>
  <si>
    <t>***  0700600241  สำนักงานปศุสัตว์จังหวัดปัตตานี</t>
  </si>
  <si>
    <t>***  0700600108  ด่านกักสัตว์บุรีรัมย์</t>
  </si>
  <si>
    <t>***  0700600040  สถานีวิจัยทดสอบพันธุ์สัตว์แม่ฮ่องสอน</t>
  </si>
  <si>
    <t>***  0700600050  สถานีวิจัยทดสอบพันธุ์สัตว์เทพา</t>
  </si>
  <si>
    <t>***  0700600069  ศูนย์วิจัยและพัฒนาอาหารสัตว์ลำปาง</t>
  </si>
  <si>
    <t>***  0700600231  สำนักงานปศุสัตว์จังหวัดกระบี่</t>
  </si>
  <si>
    <t>***  0700600233  สำนักงานปศุสัตว์จังหวัดภูเก็ต</t>
  </si>
  <si>
    <t>***  0700600274  ด่านกักสัตว์ฉะเชิงเทรา</t>
  </si>
  <si>
    <t>***  0700600197  สำนักงานปศุสัตว์จังหวัดเลย</t>
  </si>
  <si>
    <t>***  0700600110  ด่านกักสัตว์ศรีสะเกษ</t>
  </si>
  <si>
    <t>***  0700600064  สถานีพัฒนาอาหารสัตว์มหาสารคาม</t>
  </si>
  <si>
    <t>***  0700600248  ด่านกักสัตว์สระบุรี</t>
  </si>
  <si>
    <t>***  0700600189  สำนักงานปศุสัตว์จังหวัดศรีสะเกษ</t>
  </si>
  <si>
    <t>***  0700600161  ศูนย์วิจัยและถ่ายทอดเทคโนโลยีเขาไชยราช</t>
  </si>
  <si>
    <t>***  0700600243  สำนักงานปศุสัตว์จังหวัดนราธิวาส</t>
  </si>
  <si>
    <t>***  0700600122  ด่านกักสัตว์ราชบุรี</t>
  </si>
  <si>
    <t>***  0700600153  ศูนย์วิจัยและพัฒนาการสัตว์แพทย์ภาคตะวันออกเฉียงเหนือ (ตอนบน)</t>
  </si>
  <si>
    <t>***  0700600168  สำนักงานปศุสัตว์กรุงเทพมหานคร</t>
  </si>
  <si>
    <t>***  0700600081  สถานีพัฒนาอาหารสัตว์ตรัง</t>
  </si>
  <si>
    <t>***  0700600001  กลุ่มพัฒนาระบบบริหาร</t>
  </si>
  <si>
    <t>***  0700600013  กลุ่มตรวจสอบชีววัตถุสำหรับสัตว์</t>
  </si>
  <si>
    <t>***  0700600109  ด่านกักสัตว์สุรินทร์</t>
  </si>
  <si>
    <t>***  0700600079  ศูนย์วิจัยและพัฒนาอาหารสัตว์นราธิวาส</t>
  </si>
  <si>
    <t>***  0700600084  สถาบันวิจัยและบริการสุขภาพช้างแห่งชาติ</t>
  </si>
  <si>
    <t>***  0700600156  ศูนย์วิจัยและพัฒนาการสัตว์แพทย์ภาคเหนือ (ตอนบน)</t>
  </si>
  <si>
    <t>***  0700600132  ศูนย์วิจัยและพัฒนาเทคโนโลยีการย้ายฝากตัวอ่อน</t>
  </si>
  <si>
    <t>***  0700600165  ศูนย์วิจัยและพัฒนาการสัตว์แพทย์ภาคใต้</t>
  </si>
  <si>
    <t>***  0700600111  ด่านกักสัตว์อุบลราชธานี</t>
  </si>
  <si>
    <t>***  0700600242  สำนักงานปศุสัตว์จังหวัดยะลา</t>
  </si>
  <si>
    <t>***  0700600144  ศูนย์วิจัยและถ่ายทอดเทคโนโลยีทับกวาง</t>
  </si>
  <si>
    <t>***  0700600113  ด่านกักสัตว์นครพนม</t>
  </si>
  <si>
    <t>***  0700600073  สถานีพัฒนาอาหารสัตว์เพชรบูรณ์</t>
  </si>
  <si>
    <t>***  0700600226  สำนักงานปศุสัตว์จังหวัดสมุทรสาคร</t>
  </si>
  <si>
    <t>***  0700600092  ด่านกักสัตว์ตาก</t>
  </si>
  <si>
    <t>***  0700600260  ด่านกักสัตว์มหาสารคาม</t>
  </si>
  <si>
    <t>***  0700600159  ศูนย์วิจัยและพัฒนาการสัตว์แพทย์ภาคเหนือ (ตอนล่าง)</t>
  </si>
  <si>
    <t>***  0700600127  สำนักเทคโนโลยีชีวภาพการผลิตปศุสัตว์</t>
  </si>
  <si>
    <t>***  0700600251  ด่านกักสัตว์สุพรรณบุรี</t>
  </si>
  <si>
    <t>***  0700600049  ศูนย์วิจัยและบำรุงพันธุ์สัตว์ยะลา</t>
  </si>
  <si>
    <t>***  0700600010  สถาบันสุขภาพสัตว์แห่งชาติ</t>
  </si>
  <si>
    <t>***  0700600003  สำนักงานเลขานุการกรม</t>
  </si>
  <si>
    <t>***  0700600115  ด่านกักสัตว์ลำปาง</t>
  </si>
  <si>
    <t>***  0700600011  ศูนย์อ้างอิงโรคปากและเท้าเปื่อยภาคเอเซียตะวันออกเฉียงใต้</t>
  </si>
  <si>
    <t>***  0700600148  สำนักงานปศุสัตว์เขต 3</t>
  </si>
  <si>
    <t>***  0700600074  ศูนย์วิจัยและพัฒนาอาหารสัตว์เพชรบุรี</t>
  </si>
  <si>
    <t>***  0700600267  ด่านกักสัตว์นครปฐม</t>
  </si>
  <si>
    <t>***  0700600154  สำนักงานปศุสัตว์เขต 5</t>
  </si>
  <si>
    <t>***  0700600052  สถานีวิจัยทดสอบพันธุ์สัตว์ปัตตานี</t>
  </si>
  <si>
    <t>***  0700600129  ศูนย์ผลิตน้ำเชื้อพ่อโคพันธุ์โครงการหลวงอินทนนท์</t>
  </si>
  <si>
    <t>***  0700600238  สำนักงานปศุสัตว์จังหวัดสตูล</t>
  </si>
  <si>
    <t>***  0700600143  สำนักงานปศุสัตว์เขต 1</t>
  </si>
  <si>
    <t>***  0700600037  ศูนย์วิจัยและบำรุงพันธุ์สัตว์เชียงใหม่</t>
  </si>
  <si>
    <t>***  0700600150  ศูนย์วิจัยและพัฒนาการสัตว์แพทย์ภาคตะวันออกเฉียงเหนือ (ตอนล่าง)</t>
  </si>
  <si>
    <t>***  0700600119  ด่านกักสัตว์อุตรดิตถ์</t>
  </si>
  <si>
    <t>***  0700600126  สำนักเทคโนโลยีชีวภัณฑ์สัตว์</t>
  </si>
  <si>
    <t>***  0700600282  ศูนย์วิจัยการผสมเทียมและเทคโนโลยีชีวภาพอุบลราชธานี</t>
  </si>
  <si>
    <t>***  0700600014  สำนักพัฒนาระบบและรับรองมาตรฐานสินค้าปศุสัตว์</t>
  </si>
  <si>
    <t>***  0700600080  สถานีพัฒนาอาหารสัตว์สตูล</t>
  </si>
  <si>
    <t>***  0700600261  ด่านกักสัตว์ลำพูน</t>
  </si>
  <si>
    <t>***  0700600167  ศูนย์วิจัยและถ่ายทอดเทคโนโลยีนราธิวาส</t>
  </si>
  <si>
    <t>***  0700600147  ศูนย์วิจัยและพัฒนาการสัตว์แพทย์ภาคตะวันออก</t>
  </si>
  <si>
    <t>***  0700600245  ด่านกักสัตว์ดอนเมือง</t>
  </si>
  <si>
    <t>***  0700600244  ด่านกักสัตว์กรุงเทพมหานครทางน้ำ</t>
  </si>
  <si>
    <t>***  0700600117  ด่านกักสัตว์น่าน</t>
  </si>
  <si>
    <t>***  0700600009  ศูนย์สารสนเทศ</t>
  </si>
  <si>
    <t>***  0700600166  สำนักงานปศุสัตว์เขต 9</t>
  </si>
  <si>
    <t>***  0700600278  กองปศุสัตว์ต่างประเทศ</t>
  </si>
  <si>
    <t>***  0700600083  สำนักควบคุม ป้องกันและบำบัดโรคสัตว์</t>
  </si>
  <si>
    <t>***  0700600272  สำนักตรวจสอบคุณภาพสินค้าปศุสัตว์</t>
  </si>
  <si>
    <t>***  0700600273  ด่านกักสัตว์สุวรรณภูมิ</t>
  </si>
  <si>
    <t>***  0700600008  กองแผนงาน</t>
  </si>
  <si>
    <t>***  0700600017  สำนักพัฒนาพันธุ์สัตว์</t>
  </si>
  <si>
    <t>***  0700600015  สำนักส่งเสริมและพัฒนาการปศุสัตว์</t>
  </si>
  <si>
    <t>***  0700600279  ด่านกักสัตว์สถานีบรรจุและแยกสินค้ากล่องลาดกระบัง</t>
  </si>
  <si>
    <t xml:space="preserve">*** ภาพรวมทุกงบรายจ่าย 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</si>
</sst>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#,##0.00_);\(#,##0.00\)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t&quot;$&quot;#,##0_);\(t&quot;$&quot;#,##0\)"/>
    <numFmt numFmtId="198" formatCode="t&quot;$&quot;#,##0_);[Red]\(t&quot;$&quot;#,##0\)"/>
    <numFmt numFmtId="199" formatCode="t&quot;$&quot;#,##0.00_);\(t&quot;$&quot;#,##0.00\)"/>
    <numFmt numFmtId="200" formatCode="t&quot;$&quot;#,##0.00_);[Red]\(t&quot;$&quot;#,##0.00\)"/>
    <numFmt numFmtId="201" formatCode="#,##0.0"/>
    <numFmt numFmtId="202" formatCode="#,##0.000"/>
    <numFmt numFmtId="203" formatCode="#,##0.0_);\(#,##0.0\)"/>
    <numFmt numFmtId="204" formatCode="#,##0.0000"/>
    <numFmt numFmtId="205" formatCode="t&quot;฿&quot;#,##0.00_);[Red]\(#,##0.00\)"/>
    <numFmt numFmtId="206" formatCode="t&quot;฿&quot;#,##0.00_);\(#,##0.00\)"/>
    <numFmt numFmtId="207" formatCode="\t&quot;฿&quot;#,##0_);\(\t&quot;฿&quot;#,##0\)"/>
    <numFmt numFmtId="208" formatCode="\t&quot;฿&quot;#,##0_);[Red]\(\t&quot;฿&quot;#,##0\)"/>
    <numFmt numFmtId="209" formatCode="\t&quot;฿&quot;#,##0.00_);\(\t&quot;฿&quot;#,##0.00\)"/>
    <numFmt numFmtId="210" formatCode="\t&quot;฿&quot;#,##0.00_);[Red]\(\t&quot;฿&quot;#,##0.00\)"/>
    <numFmt numFmtId="211" formatCode="_-* #,##0.000_-;\-* #,##0.000_-;_-* &quot;-&quot;??_-;_-@_-"/>
    <numFmt numFmtId="212" formatCode="_-* #,##0_-;\-* #,##0_-;_-* &quot;-&quot;??_-;_-@_-"/>
    <numFmt numFmtId="213" formatCode="#,##0.00;\-\ #,##0.00"/>
    <numFmt numFmtId="214" formatCode="#,##0.00000"/>
    <numFmt numFmtId="215" formatCode="#,##0.00000;\-\ #,##0.00000"/>
    <numFmt numFmtId="216" formatCode="#,##0.000;\-\ #,##0.000"/>
    <numFmt numFmtId="217" formatCode="#,##0.0000000"/>
    <numFmt numFmtId="218" formatCode="#,##0.00\ %"/>
    <numFmt numFmtId="219" formatCode="#,##0.000\ &quot;THB&quot;"/>
    <numFmt numFmtId="220" formatCode="#,##0.000\ &quot;THB&quot;;\-\ #,##0.000\ &quot;THB&quot;"/>
    <numFmt numFmtId="221" formatCode="#,##0.00\ %;\-\ #,##0.00\ %"/>
    <numFmt numFmtId="222" formatCode="_-* #,##0.000_-;\-* #,##0.000_-;_-* &quot;-&quot;???_-;_-@_-"/>
    <numFmt numFmtId="223" formatCode="#,##0_ ;\-#,##0\ "/>
    <numFmt numFmtId="224" formatCode="_(* #,##0.0_);_(* \(#,##0.0\);_(* &quot;-&quot;_);_(@_)"/>
    <numFmt numFmtId="225" formatCode="_(* #,##0.00_);_(* \(#,##0.00\);_(* &quot;-&quot;_);_(@_)"/>
    <numFmt numFmtId="226" formatCode="#,##0.0;\-#,##0.0"/>
  </numFmts>
  <fonts count="49">
    <font>
      <sz val="16"/>
      <name val="TH SarabunPSK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sz val="7"/>
      <name val="Small Fonts"/>
      <family val="0"/>
    </font>
    <font>
      <sz val="11"/>
      <color indexed="8"/>
      <name val="Tahoma"/>
      <family val="2"/>
    </font>
    <font>
      <b/>
      <sz val="10"/>
      <color indexed="63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Tahoma"/>
      <family val="2"/>
    </font>
    <font>
      <b/>
      <sz val="11"/>
      <color indexed="5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name val="Arial"/>
      <family val="0"/>
    </font>
    <font>
      <sz val="15"/>
      <name val="TH SarabunPSK"/>
      <family val="2"/>
    </font>
    <font>
      <sz val="18"/>
      <name val="TH SarabunPSK"/>
      <family val="2"/>
    </font>
    <font>
      <b/>
      <sz val="15"/>
      <name val="TH SarabunPSK"/>
      <family val="2"/>
    </font>
    <font>
      <sz val="15"/>
      <color indexed="9"/>
      <name val="TH SarabunPSK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hair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5" borderId="1" applyNumberFormat="0" applyAlignment="0" applyProtection="0"/>
    <xf numFmtId="0" fontId="7" fillId="19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1" applyNumberFormat="0" applyAlignment="0" applyProtection="0"/>
    <xf numFmtId="0" fontId="17" fillId="0" borderId="6" applyNumberFormat="0" applyFill="0" applyAlignment="0" applyProtection="0"/>
    <xf numFmtId="0" fontId="18" fillId="21" borderId="0" applyNumberFormat="0" applyBorder="0" applyAlignment="0" applyProtection="0"/>
    <xf numFmtId="37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4" borderId="1" applyNumberFormat="0" applyFont="0" applyAlignment="0" applyProtection="0"/>
    <xf numFmtId="0" fontId="21" fillId="5" borderId="7" applyNumberFormat="0" applyAlignment="0" applyProtection="0"/>
    <xf numFmtId="9" fontId="8" fillId="0" borderId="0" applyFont="0" applyFill="0" applyBorder="0" applyAlignment="0" applyProtection="0"/>
    <xf numFmtId="4" fontId="1" fillId="21" borderId="7" applyNumberFormat="0" applyProtection="0">
      <alignment vertical="center"/>
    </xf>
    <xf numFmtId="4" fontId="22" fillId="21" borderId="7" applyNumberFormat="0" applyProtection="0">
      <alignment vertical="center"/>
    </xf>
    <xf numFmtId="4" fontId="1" fillId="21" borderId="7" applyNumberFormat="0" applyProtection="0">
      <alignment horizontal="left" vertical="center" indent="1"/>
    </xf>
    <xf numFmtId="4" fontId="1" fillId="21" borderId="7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4" fontId="23" fillId="7" borderId="0" applyNumberFormat="0" applyProtection="0">
      <alignment horizontal="left" vertical="center" indent="1"/>
    </xf>
    <xf numFmtId="4" fontId="1" fillId="6" borderId="7" applyNumberFormat="0" applyProtection="0">
      <alignment horizontal="right" vertical="center"/>
    </xf>
    <xf numFmtId="4" fontId="1" fillId="3" borderId="7" applyNumberFormat="0" applyProtection="0">
      <alignment horizontal="right" vertical="center"/>
    </xf>
    <xf numFmtId="4" fontId="1" fillId="16" borderId="7" applyNumberFormat="0" applyProtection="0">
      <alignment horizontal="right" vertical="center"/>
    </xf>
    <xf numFmtId="4" fontId="1" fillId="17" borderId="7" applyNumberFormat="0" applyProtection="0">
      <alignment horizontal="right" vertical="center"/>
    </xf>
    <xf numFmtId="4" fontId="1" fillId="22" borderId="7" applyNumberFormat="0" applyProtection="0">
      <alignment horizontal="right" vertical="center"/>
    </xf>
    <xf numFmtId="4" fontId="1" fillId="23" borderId="7" applyNumberFormat="0" applyProtection="0">
      <alignment horizontal="right" vertical="center"/>
    </xf>
    <xf numFmtId="4" fontId="1" fillId="11" borderId="7" applyNumberFormat="0" applyProtection="0">
      <alignment horizontal="right" vertical="center"/>
    </xf>
    <xf numFmtId="4" fontId="1" fillId="20" borderId="7" applyNumberFormat="0" applyProtection="0">
      <alignment horizontal="right" vertical="center"/>
    </xf>
    <xf numFmtId="4" fontId="1" fillId="24" borderId="7" applyNumberFormat="0" applyProtection="0">
      <alignment horizontal="right" vertical="center"/>
    </xf>
    <xf numFmtId="4" fontId="23" fillId="25" borderId="7" applyNumberFormat="0" applyProtection="0">
      <alignment horizontal="left" vertical="center" indent="1"/>
    </xf>
    <xf numFmtId="4" fontId="1" fillId="5" borderId="8" applyNumberFormat="0" applyProtection="0">
      <alignment horizontal="left" vertical="center" indent="1"/>
    </xf>
    <xf numFmtId="4" fontId="24" fillId="14" borderId="0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4" fontId="1" fillId="7" borderId="9" applyNumberFormat="0" applyProtection="0">
      <alignment horizontal="right" vertical="center"/>
    </xf>
    <xf numFmtId="4" fontId="1" fillId="5" borderId="7" applyNumberFormat="0" applyProtection="0">
      <alignment horizontal="left" vertical="center" indent="1"/>
    </xf>
    <xf numFmtId="4" fontId="1" fillId="5" borderId="7" applyNumberFormat="0" applyProtection="0">
      <alignment horizontal="left" vertical="center" indent="1"/>
    </xf>
    <xf numFmtId="4" fontId="1" fillId="5" borderId="7" applyNumberFormat="0" applyProtection="0">
      <alignment horizontal="left" vertical="center" indent="1"/>
    </xf>
    <xf numFmtId="4" fontId="1" fillId="19" borderId="7" applyNumberFormat="0" applyProtection="0">
      <alignment horizontal="left" vertical="center" indent="1"/>
    </xf>
    <xf numFmtId="4" fontId="1" fillId="19" borderId="7" applyNumberFormat="0" applyProtection="0">
      <alignment horizontal="left" vertical="center" indent="1"/>
    </xf>
    <xf numFmtId="4" fontId="1" fillId="19" borderId="7" applyNumberFormat="0" applyProtection="0">
      <alignment horizontal="left" vertical="center" indent="1"/>
    </xf>
    <xf numFmtId="0" fontId="8" fillId="19" borderId="7" applyNumberFormat="0" applyProtection="0">
      <alignment horizontal="left" vertical="center" indent="1"/>
    </xf>
    <xf numFmtId="0" fontId="8" fillId="19" borderId="7" applyNumberFormat="0" applyProtection="0">
      <alignment horizontal="left" vertical="center" indent="1"/>
    </xf>
    <xf numFmtId="0" fontId="8" fillId="14" borderId="9" applyNumberFormat="0" applyProtection="0">
      <alignment horizontal="left" vertical="center" indent="1"/>
    </xf>
    <xf numFmtId="0" fontId="8" fillId="19" borderId="7" applyNumberFormat="0" applyProtection="0">
      <alignment horizontal="left" vertical="center" indent="1"/>
    </xf>
    <xf numFmtId="0" fontId="8" fillId="19" borderId="7" applyNumberFormat="0" applyProtection="0">
      <alignment horizontal="left" vertical="center" indent="1"/>
    </xf>
    <xf numFmtId="0" fontId="8" fillId="14" borderId="9" applyNumberFormat="0" applyProtection="0">
      <alignment horizontal="left" vertical="top" indent="1"/>
    </xf>
    <xf numFmtId="0" fontId="8" fillId="10" borderId="7" applyNumberFormat="0" applyProtection="0">
      <alignment horizontal="left" vertical="center" indent="1"/>
    </xf>
    <xf numFmtId="0" fontId="8" fillId="10" borderId="7" applyNumberFormat="0" applyProtection="0">
      <alignment horizontal="left" vertical="center" indent="1"/>
    </xf>
    <xf numFmtId="0" fontId="8" fillId="7" borderId="9" applyNumberFormat="0" applyProtection="0">
      <alignment horizontal="left" vertical="center" indent="1"/>
    </xf>
    <xf numFmtId="0" fontId="8" fillId="10" borderId="7" applyNumberFormat="0" applyProtection="0">
      <alignment horizontal="left" vertical="center" indent="1"/>
    </xf>
    <xf numFmtId="0" fontId="8" fillId="10" borderId="7" applyNumberFormat="0" applyProtection="0">
      <alignment horizontal="left" vertical="center" indent="1"/>
    </xf>
    <xf numFmtId="0" fontId="8" fillId="7" borderId="9" applyNumberFormat="0" applyProtection="0">
      <alignment horizontal="left" vertical="top" indent="1"/>
    </xf>
    <xf numFmtId="0" fontId="8" fillId="12" borderId="7" applyNumberFormat="0" applyProtection="0">
      <alignment horizontal="left" vertical="center" indent="1"/>
    </xf>
    <xf numFmtId="0" fontId="8" fillId="12" borderId="7" applyNumberFormat="0" applyProtection="0">
      <alignment horizontal="left" vertical="center" indent="1"/>
    </xf>
    <xf numFmtId="0" fontId="8" fillId="9" borderId="9" applyNumberFormat="0" applyProtection="0">
      <alignment horizontal="left" vertical="center" indent="1"/>
    </xf>
    <xf numFmtId="0" fontId="8" fillId="12" borderId="7" applyNumberFormat="0" applyProtection="0">
      <alignment horizontal="left" vertical="center" indent="1"/>
    </xf>
    <xf numFmtId="0" fontId="8" fillId="12" borderId="7" applyNumberFormat="0" applyProtection="0">
      <alignment horizontal="left" vertical="center" indent="1"/>
    </xf>
    <xf numFmtId="0" fontId="8" fillId="9" borderId="9" applyNumberFormat="0" applyProtection="0">
      <alignment horizontal="left" vertical="top" indent="1"/>
    </xf>
    <xf numFmtId="0" fontId="8" fillId="2" borderId="7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0" fontId="8" fillId="26" borderId="9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0" fontId="8" fillId="26" borderId="9" applyNumberFormat="0" applyProtection="0">
      <alignment horizontal="left" vertical="top" indent="1"/>
    </xf>
    <xf numFmtId="4" fontId="1" fillId="4" borderId="7" applyNumberFormat="0" applyProtection="0">
      <alignment vertical="center"/>
    </xf>
    <xf numFmtId="4" fontId="22" fillId="4" borderId="7" applyNumberFormat="0" applyProtection="0">
      <alignment vertical="center"/>
    </xf>
    <xf numFmtId="4" fontId="1" fillId="4" borderId="7" applyNumberFormat="0" applyProtection="0">
      <alignment horizontal="left" vertical="center" indent="1"/>
    </xf>
    <xf numFmtId="4" fontId="1" fillId="4" borderId="7" applyNumberFormat="0" applyProtection="0">
      <alignment horizontal="left" vertical="center" indent="1"/>
    </xf>
    <xf numFmtId="4" fontId="1" fillId="5" borderId="7" applyNumberFormat="0" applyProtection="0">
      <alignment horizontal="right" vertical="center"/>
    </xf>
    <xf numFmtId="4" fontId="22" fillId="5" borderId="7" applyNumberFormat="0" applyProtection="0">
      <alignment horizontal="right" vertical="center"/>
    </xf>
    <xf numFmtId="0" fontId="8" fillId="2" borderId="7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4" fontId="1" fillId="7" borderId="9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0" fontId="1" fillId="7" borderId="9" applyNumberFormat="0" applyProtection="0">
      <alignment horizontal="left" vertical="top" indent="1"/>
    </xf>
    <xf numFmtId="0" fontId="25" fillId="0" borderId="0">
      <alignment/>
      <protection/>
    </xf>
    <xf numFmtId="4" fontId="26" fillId="5" borderId="7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8" fillId="8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0" borderId="2" applyNumberFormat="0" applyAlignment="0" applyProtection="0"/>
    <xf numFmtId="0" fontId="33" fillId="0" borderId="6" applyNumberFormat="0" applyFill="0" applyAlignment="0" applyProtection="0"/>
    <xf numFmtId="0" fontId="34" fillId="2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5" fillId="13" borderId="1" applyNumberFormat="0" applyAlignment="0" applyProtection="0"/>
    <xf numFmtId="0" fontId="36" fillId="13" borderId="0" applyNumberFormat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39" fillId="8" borderId="7" applyNumberFormat="0" applyAlignment="0" applyProtection="0"/>
    <xf numFmtId="0" fontId="8" fillId="4" borderId="11" applyNumberFormat="0" applyFont="0" applyAlignment="0" applyProtection="0"/>
    <xf numFmtId="0" fontId="40" fillId="0" borderId="3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4" fillId="0" borderId="0" xfId="79" applyFont="1" applyFill="1" applyAlignment="1">
      <alignment vertical="center"/>
      <protection/>
    </xf>
    <xf numFmtId="0" fontId="45" fillId="0" borderId="0" xfId="79" applyFont="1" applyFill="1" applyAlignment="1">
      <alignment horizontal="center" vertical="center"/>
      <protection/>
    </xf>
    <xf numFmtId="0" fontId="44" fillId="0" borderId="0" xfId="79" applyFont="1" applyFill="1">
      <alignment/>
      <protection/>
    </xf>
    <xf numFmtId="0" fontId="44" fillId="0" borderId="0" xfId="79" applyFont="1" applyFill="1" applyAlignment="1">
      <alignment horizontal="center"/>
      <protection/>
    </xf>
    <xf numFmtId="39" fontId="44" fillId="0" borderId="0" xfId="79" applyNumberFormat="1" applyFont="1" applyFill="1">
      <alignment/>
      <protection/>
    </xf>
    <xf numFmtId="0" fontId="44" fillId="0" borderId="14" xfId="79" applyFont="1" applyFill="1" applyBorder="1" applyAlignment="1">
      <alignment horizontal="center" vertical="center" wrapText="1"/>
      <protection/>
    </xf>
    <xf numFmtId="39" fontId="0" fillId="0" borderId="15" xfId="79" applyNumberFormat="1" applyFont="1" applyFill="1" applyBorder="1" applyAlignment="1">
      <alignment horizontal="center" vertical="center" wrapText="1"/>
      <protection/>
    </xf>
    <xf numFmtId="0" fontId="44" fillId="0" borderId="16" xfId="79" applyFont="1" applyFill="1" applyBorder="1" applyAlignment="1">
      <alignment horizontal="center" vertical="center" wrapText="1"/>
      <protection/>
    </xf>
    <xf numFmtId="0" fontId="44" fillId="0" borderId="17" xfId="79" applyFont="1" applyFill="1" applyBorder="1" applyAlignment="1">
      <alignment horizontal="center" vertical="center" wrapText="1"/>
      <protection/>
    </xf>
    <xf numFmtId="0" fontId="44" fillId="0" borderId="18" xfId="79" applyFont="1" applyFill="1" applyBorder="1" applyAlignment="1">
      <alignment horizontal="center" vertical="center" wrapText="1"/>
      <protection/>
    </xf>
    <xf numFmtId="0" fontId="44" fillId="0" borderId="0" xfId="79" applyFont="1" applyFill="1" applyAlignment="1">
      <alignment vertical="center" wrapText="1"/>
      <protection/>
    </xf>
    <xf numFmtId="0" fontId="44" fillId="0" borderId="19" xfId="79" applyFont="1" applyFill="1" applyBorder="1" applyAlignment="1">
      <alignment horizontal="center" vertical="center" wrapText="1"/>
      <protection/>
    </xf>
    <xf numFmtId="39" fontId="44" fillId="27" borderId="15" xfId="79" applyNumberFormat="1" applyFont="1" applyFill="1" applyBorder="1" applyAlignment="1">
      <alignment horizontal="center" vertical="center" wrapText="1"/>
      <protection/>
    </xf>
    <xf numFmtId="49" fontId="44" fillId="27" borderId="15" xfId="79" applyNumberFormat="1" applyFont="1" applyFill="1" applyBorder="1" applyAlignment="1">
      <alignment horizontal="center" vertical="center" wrapText="1"/>
      <protection/>
    </xf>
    <xf numFmtId="49" fontId="44" fillId="0" borderId="15" xfId="79" applyNumberFormat="1" applyFont="1" applyFill="1" applyBorder="1" applyAlignment="1">
      <alignment horizontal="center" vertical="center" wrapText="1"/>
      <protection/>
    </xf>
    <xf numFmtId="0" fontId="44" fillId="0" borderId="20" xfId="79" applyFont="1" applyFill="1" applyBorder="1" applyAlignment="1">
      <alignment horizontal="center" vertical="center" wrapText="1"/>
      <protection/>
    </xf>
    <xf numFmtId="39" fontId="44" fillId="0" borderId="15" xfId="79" applyNumberFormat="1" applyFont="1" applyFill="1" applyBorder="1" applyAlignment="1">
      <alignment horizontal="center" vertical="center" wrapText="1"/>
      <protection/>
    </xf>
    <xf numFmtId="49" fontId="44" fillId="0" borderId="0" xfId="79" applyNumberFormat="1" applyFont="1" applyFill="1" applyAlignment="1">
      <alignment vertical="center" wrapText="1"/>
      <protection/>
    </xf>
    <xf numFmtId="0" fontId="44" fillId="0" borderId="20" xfId="79" applyFont="1" applyFill="1" applyBorder="1" applyAlignment="1">
      <alignment vertical="center" wrapText="1"/>
      <protection/>
    </xf>
    <xf numFmtId="39" fontId="44" fillId="7" borderId="15" xfId="79" applyNumberFormat="1" applyFont="1" applyFill="1" applyBorder="1" applyAlignment="1">
      <alignment horizontal="center" vertical="center" wrapText="1"/>
      <protection/>
    </xf>
    <xf numFmtId="49" fontId="44" fillId="7" borderId="15" xfId="79" applyNumberFormat="1" applyFont="1" applyFill="1" applyBorder="1" applyAlignment="1">
      <alignment horizontal="center" vertical="center" wrapText="1"/>
      <protection/>
    </xf>
    <xf numFmtId="49" fontId="44" fillId="7" borderId="0" xfId="79" applyNumberFormat="1" applyFont="1" applyFill="1" applyAlignment="1">
      <alignment horizontal="center" vertical="center" wrapText="1"/>
      <protection/>
    </xf>
    <xf numFmtId="3" fontId="46" fillId="0" borderId="15" xfId="79" applyNumberFormat="1" applyFont="1" applyFill="1" applyBorder="1" applyAlignment="1">
      <alignment vertical="center"/>
      <protection/>
    </xf>
    <xf numFmtId="0" fontId="46" fillId="0" borderId="15" xfId="79" applyFont="1" applyFill="1" applyBorder="1" applyAlignment="1">
      <alignment vertical="center"/>
      <protection/>
    </xf>
    <xf numFmtId="4" fontId="46" fillId="0" borderId="15" xfId="79" applyNumberFormat="1" applyFont="1" applyFill="1" applyBorder="1" applyAlignment="1">
      <alignment vertical="center"/>
      <protection/>
    </xf>
    <xf numFmtId="39" fontId="46" fillId="0" borderId="15" xfId="79" applyNumberFormat="1" applyFont="1" applyFill="1" applyBorder="1" applyAlignment="1">
      <alignment vertical="center"/>
      <protection/>
    </xf>
    <xf numFmtId="39" fontId="46" fillId="0" borderId="15" xfId="79" applyNumberFormat="1" applyFont="1" applyFill="1" applyBorder="1" applyAlignment="1">
      <alignment horizontal="center" vertical="center"/>
      <protection/>
    </xf>
    <xf numFmtId="188" fontId="46" fillId="0" borderId="15" xfId="79" applyNumberFormat="1" applyFont="1" applyFill="1" applyBorder="1" applyAlignment="1">
      <alignment horizontal="center" vertical="center"/>
      <protection/>
    </xf>
    <xf numFmtId="4" fontId="46" fillId="0" borderId="15" xfId="79" applyNumberFormat="1" applyFont="1" applyFill="1" applyBorder="1" applyAlignment="1">
      <alignment horizontal="center" vertical="center"/>
      <protection/>
    </xf>
    <xf numFmtId="3" fontId="44" fillId="0" borderId="21" xfId="79" applyNumberFormat="1" applyFont="1" applyFill="1" applyBorder="1" applyAlignment="1">
      <alignment horizontal="center" vertical="center"/>
      <protection/>
    </xf>
    <xf numFmtId="0" fontId="44" fillId="0" borderId="21" xfId="79" applyFont="1" applyFill="1" applyBorder="1" applyAlignment="1">
      <alignment vertical="center"/>
      <protection/>
    </xf>
    <xf numFmtId="4" fontId="44" fillId="0" borderId="22" xfId="79" applyNumberFormat="1" applyFont="1" applyFill="1" applyBorder="1" applyAlignment="1">
      <alignment vertical="center"/>
      <protection/>
    </xf>
    <xf numFmtId="39" fontId="44" fillId="0" borderId="21" xfId="79" applyNumberFormat="1" applyFont="1" applyFill="1" applyBorder="1" applyAlignment="1">
      <alignment vertical="center"/>
      <protection/>
    </xf>
    <xf numFmtId="4" fontId="44" fillId="0" borderId="21" xfId="79" applyNumberFormat="1" applyFont="1" applyFill="1" applyBorder="1" applyAlignment="1">
      <alignment vertical="center"/>
      <protection/>
    </xf>
    <xf numFmtId="4" fontId="44" fillId="0" borderId="21" xfId="79" applyNumberFormat="1" applyFont="1" applyFill="1" applyBorder="1" applyAlignment="1">
      <alignment horizontal="center" vertical="center"/>
      <protection/>
    </xf>
    <xf numFmtId="188" fontId="44" fillId="0" borderId="21" xfId="79" applyNumberFormat="1" applyFont="1" applyFill="1" applyBorder="1" applyAlignment="1">
      <alignment horizontal="center" vertical="center"/>
      <protection/>
    </xf>
    <xf numFmtId="39" fontId="44" fillId="0" borderId="22" xfId="79" applyNumberFormat="1" applyFont="1" applyFill="1" applyBorder="1" applyAlignment="1">
      <alignment vertical="center"/>
      <protection/>
    </xf>
    <xf numFmtId="39" fontId="44" fillId="0" borderId="22" xfId="79" applyNumberFormat="1" applyFont="1" applyFill="1" applyBorder="1" applyAlignment="1">
      <alignment horizontal="center" vertical="center"/>
      <protection/>
    </xf>
    <xf numFmtId="39" fontId="44" fillId="0" borderId="21" xfId="79" applyNumberFormat="1" applyFont="1" applyFill="1" applyBorder="1" applyAlignment="1">
      <alignment horizontal="center" vertical="center"/>
      <protection/>
    </xf>
    <xf numFmtId="4" fontId="44" fillId="0" borderId="22" xfId="79" applyNumberFormat="1" applyFont="1" applyFill="1" applyBorder="1" applyAlignment="1">
      <alignment horizontal="center" vertical="center"/>
      <protection/>
    </xf>
    <xf numFmtId="3" fontId="44" fillId="0" borderId="23" xfId="79" applyNumberFormat="1" applyFont="1" applyFill="1" applyBorder="1" applyAlignment="1">
      <alignment horizontal="center" vertical="center"/>
      <protection/>
    </xf>
    <xf numFmtId="0" fontId="44" fillId="0" borderId="23" xfId="79" applyFont="1" applyFill="1" applyBorder="1" applyAlignment="1">
      <alignment vertical="center"/>
      <protection/>
    </xf>
    <xf numFmtId="39" fontId="44" fillId="0" borderId="23" xfId="79" applyNumberFormat="1" applyFont="1" applyFill="1" applyBorder="1" applyAlignment="1">
      <alignment vertical="center"/>
      <protection/>
    </xf>
    <xf numFmtId="4" fontId="44" fillId="0" borderId="23" xfId="79" applyNumberFormat="1" applyFont="1" applyFill="1" applyBorder="1" applyAlignment="1">
      <alignment vertical="center"/>
      <protection/>
    </xf>
    <xf numFmtId="39" fontId="44" fillId="0" borderId="23" xfId="79" applyNumberFormat="1" applyFont="1" applyFill="1" applyBorder="1" applyAlignment="1">
      <alignment horizontal="center" vertical="center"/>
      <protection/>
    </xf>
    <xf numFmtId="4" fontId="44" fillId="0" borderId="23" xfId="79" applyNumberFormat="1" applyFont="1" applyFill="1" applyBorder="1" applyAlignment="1">
      <alignment horizontal="center" vertical="center"/>
      <protection/>
    </xf>
    <xf numFmtId="4" fontId="47" fillId="0" borderId="23" xfId="79" applyNumberFormat="1" applyFont="1" applyFill="1" applyBorder="1" applyAlignment="1">
      <alignment vertical="center"/>
      <protection/>
    </xf>
    <xf numFmtId="225" fontId="44" fillId="0" borderId="21" xfId="79" applyNumberFormat="1" applyFont="1" applyFill="1" applyBorder="1" applyAlignment="1">
      <alignment vertical="center"/>
      <protection/>
    </xf>
    <xf numFmtId="225" fontId="44" fillId="0" borderId="21" xfId="79" applyNumberFormat="1" applyFont="1" applyFill="1" applyBorder="1" applyAlignment="1">
      <alignment horizontal="center" vertical="center"/>
      <protection/>
    </xf>
    <xf numFmtId="225" fontId="44" fillId="0" borderId="23" xfId="79" applyNumberFormat="1" applyFont="1" applyFill="1" applyBorder="1" applyAlignment="1">
      <alignment vertical="center"/>
      <protection/>
    </xf>
    <xf numFmtId="225" fontId="44" fillId="0" borderId="23" xfId="79" applyNumberFormat="1" applyFont="1" applyFill="1" applyBorder="1" applyAlignment="1">
      <alignment horizontal="center" vertical="center"/>
      <protection/>
    </xf>
    <xf numFmtId="188" fontId="44" fillId="0" borderId="21" xfId="79" applyNumberFormat="1" applyFont="1" applyFill="1" applyBorder="1" applyAlignment="1">
      <alignment vertical="center"/>
      <protection/>
    </xf>
    <xf numFmtId="188" fontId="44" fillId="0" borderId="23" xfId="79" applyNumberFormat="1" applyFont="1" applyFill="1" applyBorder="1" applyAlignment="1">
      <alignment vertical="center"/>
      <protection/>
    </xf>
    <xf numFmtId="188" fontId="44" fillId="0" borderId="23" xfId="79" applyNumberFormat="1" applyFont="1" applyFill="1" applyBorder="1" applyAlignment="1">
      <alignment horizontal="center" vertical="center"/>
      <protection/>
    </xf>
    <xf numFmtId="3" fontId="44" fillId="0" borderId="24" xfId="79" applyNumberFormat="1" applyFont="1" applyFill="1" applyBorder="1" applyAlignment="1">
      <alignment horizontal="center" vertical="center"/>
      <protection/>
    </xf>
    <xf numFmtId="0" fontId="44" fillId="0" borderId="24" xfId="79" applyFont="1" applyFill="1" applyBorder="1" applyAlignment="1">
      <alignment vertical="center"/>
      <protection/>
    </xf>
    <xf numFmtId="4" fontId="44" fillId="0" borderId="25" xfId="79" applyNumberFormat="1" applyFont="1" applyFill="1" applyBorder="1" applyAlignment="1">
      <alignment vertical="center"/>
      <protection/>
    </xf>
    <xf numFmtId="39" fontId="44" fillId="0" borderId="24" xfId="79" applyNumberFormat="1" applyFont="1" applyFill="1" applyBorder="1" applyAlignment="1">
      <alignment vertical="center"/>
      <protection/>
    </xf>
    <xf numFmtId="4" fontId="44" fillId="0" borderId="24" xfId="79" applyNumberFormat="1" applyFont="1" applyFill="1" applyBorder="1" applyAlignment="1">
      <alignment vertical="center"/>
      <protection/>
    </xf>
    <xf numFmtId="4" fontId="44" fillId="0" borderId="24" xfId="79" applyNumberFormat="1" applyFont="1" applyFill="1" applyBorder="1" applyAlignment="1">
      <alignment horizontal="center" vertical="center"/>
      <protection/>
    </xf>
    <xf numFmtId="188" fontId="44" fillId="0" borderId="19" xfId="79" applyNumberFormat="1" applyFont="1" applyFill="1" applyBorder="1" applyAlignment="1">
      <alignment horizontal="center" vertical="center"/>
      <protection/>
    </xf>
    <xf numFmtId="39" fontId="44" fillId="0" borderId="24" xfId="79" applyNumberFormat="1" applyFont="1" applyFill="1" applyBorder="1" applyAlignment="1">
      <alignment horizontal="center" vertical="center"/>
      <protection/>
    </xf>
    <xf numFmtId="4" fontId="44" fillId="0" borderId="19" xfId="79" applyNumberFormat="1" applyFont="1" applyFill="1" applyBorder="1" applyAlignment="1">
      <alignment horizontal="center" vertical="center"/>
      <protection/>
    </xf>
    <xf numFmtId="4" fontId="44" fillId="0" borderId="19" xfId="79" applyNumberFormat="1" applyFont="1" applyFill="1" applyBorder="1" applyAlignment="1">
      <alignment vertical="center"/>
      <protection/>
    </xf>
    <xf numFmtId="39" fontId="44" fillId="0" borderId="25" xfId="79" applyNumberFormat="1" applyFont="1" applyFill="1" applyBorder="1" applyAlignment="1">
      <alignment horizontal="center" vertical="center"/>
      <protection/>
    </xf>
    <xf numFmtId="3" fontId="44" fillId="0" borderId="20" xfId="79" applyNumberFormat="1" applyFont="1" applyFill="1" applyBorder="1" applyAlignment="1">
      <alignment horizontal="center" vertical="center"/>
      <protection/>
    </xf>
    <xf numFmtId="0" fontId="44" fillId="0" borderId="20" xfId="79" applyFont="1" applyFill="1" applyBorder="1" applyAlignment="1">
      <alignment vertical="center"/>
      <protection/>
    </xf>
    <xf numFmtId="4" fontId="44" fillId="0" borderId="26" xfId="79" applyNumberFormat="1" applyFont="1" applyFill="1" applyBorder="1" applyAlignment="1">
      <alignment vertical="center"/>
      <protection/>
    </xf>
    <xf numFmtId="39" fontId="44" fillId="0" borderId="20" xfId="79" applyNumberFormat="1" applyFont="1" applyFill="1" applyBorder="1" applyAlignment="1">
      <alignment vertical="center"/>
      <protection/>
    </xf>
    <xf numFmtId="4" fontId="44" fillId="0" borderId="20" xfId="79" applyNumberFormat="1" applyFont="1" applyFill="1" applyBorder="1" applyAlignment="1">
      <alignment vertical="center"/>
      <protection/>
    </xf>
    <xf numFmtId="4" fontId="44" fillId="0" borderId="20" xfId="79" applyNumberFormat="1" applyFont="1" applyFill="1" applyBorder="1" applyAlignment="1">
      <alignment horizontal="center" vertical="center"/>
      <protection/>
    </xf>
    <xf numFmtId="188" fontId="44" fillId="0" borderId="20" xfId="79" applyNumberFormat="1" applyFont="1" applyFill="1" applyBorder="1" applyAlignment="1">
      <alignment horizontal="center" vertical="center"/>
      <protection/>
    </xf>
    <xf numFmtId="39" fontId="44" fillId="0" borderId="20" xfId="79" applyNumberFormat="1" applyFont="1" applyFill="1" applyBorder="1" applyAlignment="1">
      <alignment horizontal="center" vertical="center"/>
      <protection/>
    </xf>
    <xf numFmtId="39" fontId="44" fillId="0" borderId="26" xfId="79" applyNumberFormat="1" applyFont="1" applyFill="1" applyBorder="1" applyAlignment="1">
      <alignment horizontal="center" vertical="center"/>
      <protection/>
    </xf>
    <xf numFmtId="0" fontId="44" fillId="0" borderId="0" xfId="79" applyFont="1" applyFill="1" applyAlignment="1">
      <alignment/>
      <protection/>
    </xf>
  </cellXfs>
  <cellStyles count="1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Comma 3" xfId="61"/>
    <cellStyle name="Comma_S1-2 สรุปรายงานผลการเบิกจ่ายแบบมีจัดสรร 2549_091205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inked Cell" xfId="72"/>
    <cellStyle name="Neutral" xfId="73"/>
    <cellStyle name="no dec" xfId="74"/>
    <cellStyle name="Normal 2" xfId="75"/>
    <cellStyle name="Normal 3" xfId="76"/>
    <cellStyle name="Normal 4" xfId="77"/>
    <cellStyle name="Normal_4. MS-3 2552_130309" xfId="78"/>
    <cellStyle name="Normal_สรุปการจัดลำดับปี 2553" xfId="79"/>
    <cellStyle name="Note" xfId="80"/>
    <cellStyle name="Output" xfId="81"/>
    <cellStyle name="Percent 2" xfId="82"/>
    <cellStyle name="SAPBEXaggData" xfId="83"/>
    <cellStyle name="SAPBEXaggDataEmph" xfId="84"/>
    <cellStyle name="SAPBEXaggItem" xfId="85"/>
    <cellStyle name="SAPBEXaggItemX" xfId="86"/>
    <cellStyle name="SAPBEXchaText" xfId="87"/>
    <cellStyle name="SAPBEXchaText 2" xfId="88"/>
    <cellStyle name="SAPBEXchaText_MD-1.1b" xfId="89"/>
    <cellStyle name="SAPBEXexcBad7" xfId="90"/>
    <cellStyle name="SAPBEXexcBad8" xfId="91"/>
    <cellStyle name="SAPBEXexcBad9" xfId="92"/>
    <cellStyle name="SAPBEXexcCritical4" xfId="93"/>
    <cellStyle name="SAPBEXexcCritical5" xfId="94"/>
    <cellStyle name="SAPBEXexcCritical6" xfId="95"/>
    <cellStyle name="SAPBEXexcGood1" xfId="96"/>
    <cellStyle name="SAPBEXexcGood2" xfId="97"/>
    <cellStyle name="SAPBEXexcGood3" xfId="98"/>
    <cellStyle name="SAPBEXfilterDrill" xfId="99"/>
    <cellStyle name="SAPBEXfilterItem" xfId="100"/>
    <cellStyle name="SAPBEXfilterText" xfId="101"/>
    <cellStyle name="SAPBEXformats" xfId="102"/>
    <cellStyle name="SAPBEXformats 2" xfId="103"/>
    <cellStyle name="SAPBEXformats_MD-1.1b" xfId="104"/>
    <cellStyle name="SAPBEXheaderItem" xfId="105"/>
    <cellStyle name="SAPBEXheaderItem 2" xfId="106"/>
    <cellStyle name="SAPBEXheaderItem_1. MS-1.1 2552_220509" xfId="107"/>
    <cellStyle name="SAPBEXheaderText" xfId="108"/>
    <cellStyle name="SAPBEXheaderText 2" xfId="109"/>
    <cellStyle name="SAPBEXheaderText_1. MS-1.1 2552_220509" xfId="110"/>
    <cellStyle name="SAPBEXHLevel0" xfId="111"/>
    <cellStyle name="SAPBEXHLevel0 2" xfId="112"/>
    <cellStyle name="SAPBEXHLevel0_MD-1.1b" xfId="113"/>
    <cellStyle name="SAPBEXHLevel0X" xfId="114"/>
    <cellStyle name="SAPBEXHLevel0X 2" xfId="115"/>
    <cellStyle name="SAPBEXHLevel0X_MD-1.1b" xfId="116"/>
    <cellStyle name="SAPBEXHLevel1" xfId="117"/>
    <cellStyle name="SAPBEXHLevel1 2" xfId="118"/>
    <cellStyle name="SAPBEXHLevel1_MD-1.1b" xfId="119"/>
    <cellStyle name="SAPBEXHLevel1X" xfId="120"/>
    <cellStyle name="SAPBEXHLevel1X 2" xfId="121"/>
    <cellStyle name="SAPBEXHLevel1X_MD-1.1b" xfId="122"/>
    <cellStyle name="SAPBEXHLevel2" xfId="123"/>
    <cellStyle name="SAPBEXHLevel2 2" xfId="124"/>
    <cellStyle name="SAPBEXHLevel2_MD-1.1b" xfId="125"/>
    <cellStyle name="SAPBEXHLevel2X" xfId="126"/>
    <cellStyle name="SAPBEXHLevel2X 2" xfId="127"/>
    <cellStyle name="SAPBEXHLevel2X_MD-1.1b" xfId="128"/>
    <cellStyle name="SAPBEXHLevel3" xfId="129"/>
    <cellStyle name="SAPBEXHLevel3 2" xfId="130"/>
    <cellStyle name="SAPBEXHLevel3_MD-1.1b" xfId="131"/>
    <cellStyle name="SAPBEXHLevel3X" xfId="132"/>
    <cellStyle name="SAPBEXHLevel3X 2" xfId="133"/>
    <cellStyle name="SAPBEXHLevel3X_MD-1.1b" xfId="134"/>
    <cellStyle name="SAPBEXresData" xfId="135"/>
    <cellStyle name="SAPBEXresDataEmph" xfId="136"/>
    <cellStyle name="SAPBEXresItem" xfId="137"/>
    <cellStyle name="SAPBEXresItemX" xfId="138"/>
    <cellStyle name="SAPBEXstdData" xfId="139"/>
    <cellStyle name="SAPBEXstdDataEmph" xfId="140"/>
    <cellStyle name="SAPBEXstdItem" xfId="141"/>
    <cellStyle name="SAPBEXstdItem 2" xfId="142"/>
    <cellStyle name="SAPBEXstdItem_MD-1.1b" xfId="143"/>
    <cellStyle name="SAPBEXstdItemX" xfId="144"/>
    <cellStyle name="SAPBEXstdItemX 2" xfId="145"/>
    <cellStyle name="SAPBEXstdItemX_MD-1.1b" xfId="146"/>
    <cellStyle name="SAPBEXtitle" xfId="147"/>
    <cellStyle name="SAPBEXundefined" xfId="148"/>
    <cellStyle name="Title" xfId="149"/>
    <cellStyle name="Total" xfId="150"/>
    <cellStyle name="Warning Text" xfId="151"/>
    <cellStyle name="การคำนวณ" xfId="152"/>
    <cellStyle name="ข้อความเตือน" xfId="153"/>
    <cellStyle name="ข้อความอธิบาย" xfId="154"/>
    <cellStyle name="Comma" xfId="155"/>
    <cellStyle name="Comma [0]" xfId="156"/>
    <cellStyle name="เครื่องหมายจุลภาค 2" xfId="157"/>
    <cellStyle name="เครื่องหมายจุลภาค 2 2" xfId="158"/>
    <cellStyle name="เครื่องหมายจุลภาค 3" xfId="159"/>
    <cellStyle name="เครื่องหมายจุลภาค 4" xfId="160"/>
    <cellStyle name="เครื่องหมายจุลภาค 5" xfId="161"/>
    <cellStyle name="Currency" xfId="162"/>
    <cellStyle name="Currency [0]" xfId="163"/>
    <cellStyle name="ชื่อเรื่อง" xfId="164"/>
    <cellStyle name="เซลล์ตรวจสอบ" xfId="165"/>
    <cellStyle name="เซลล์ที่มีการเชื่อมโยง" xfId="166"/>
    <cellStyle name="ดี" xfId="167"/>
    <cellStyle name="ปกติ 2" xfId="168"/>
    <cellStyle name="ปกติ 2 2" xfId="169"/>
    <cellStyle name="ป้อนค่า" xfId="170"/>
    <cellStyle name="ปานกลาง" xfId="171"/>
    <cellStyle name="Percent" xfId="172"/>
    <cellStyle name="เปอร์เซ็นต์ 2" xfId="173"/>
    <cellStyle name="เปอร์เซ็นต์ 3" xfId="174"/>
    <cellStyle name="เปอร์เซ็นต์ 4" xfId="175"/>
    <cellStyle name="ผลรวม" xfId="176"/>
    <cellStyle name="แย่" xfId="177"/>
    <cellStyle name="ส่วนที่ถูกเน้น1" xfId="178"/>
    <cellStyle name="ส่วนที่ถูกเน้น2" xfId="179"/>
    <cellStyle name="ส่วนที่ถูกเน้น3" xfId="180"/>
    <cellStyle name="ส่วนที่ถูกเน้น4" xfId="181"/>
    <cellStyle name="ส่วนที่ถูกเน้น5" xfId="182"/>
    <cellStyle name="ส่วนที่ถูกเน้น6" xfId="183"/>
    <cellStyle name="แสดงผล" xfId="184"/>
    <cellStyle name="หมายเหตุ" xfId="185"/>
    <cellStyle name="หัวเรื่อง 1" xfId="186"/>
    <cellStyle name="หัวเรื่อง 2" xfId="187"/>
    <cellStyle name="หัวเรื่อง 3" xfId="188"/>
    <cellStyle name="หัวเรื่อง 4" xfId="18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48;&#3619;&#3656;&#3591;&#3619;&#3633;&#3604;&#3648;&#3610;&#3636;&#3585;&#3592;&#3656;&#3634;&#3618;\&#3612;&#3621;&#3648;&#3610;&#3636;&#3585;&#3592;&#3656;&#3634;&#3618;&#3623;&#3633;&#3609;&#3592;&#3633;&#3609;&#3607;&#3619;&#3660;_&#3609;&#3636;&#3619;&#3640;&#3605;&#3605;&#3636;\&#3619;&#3634;&#3618;&#3591;&#3634;&#3609;%20Quarter3\5.&#3614;&#3620;&#3625;&#3616;&#3634;&#3588;&#3617;52\15&#3614;&#3588;52\2009.05.15%20&#3619;&#3634;&#3618;&#3591;&#3634;&#3609;&#3626;&#3635;&#3609;&#3633;&#3585;&#3619;&#3633;&#3610;-&#3592;&#3656;&#3634;&#3618;%20&#3649;&#3618;&#3585;&#3585;&#3621;&#3634;&#3591;&#3611;&#36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48;&#3619;&#3656;&#3591;&#3619;&#3633;&#3604;&#3648;&#3610;&#3636;&#3585;&#3592;&#3656;&#3634;&#3618;54\Ranking%20Web%20CGD%2054\07.&#3585;&#3588;54\2011.07.08\2011.07.08\2011.07.08%20%20%20&#3619;&#3634;&#3618;&#3591;&#3634;&#3609;&#3648;&#3610;&#3636;&#3585;&#3592;&#3656;&#3634;&#3618;%20Rank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48;&#3619;&#3656;&#3591;&#3619;&#3633;&#3604;&#3648;&#3610;&#3636;&#3585;&#3592;&#3656;&#3634;&#3618;54\Ranking%20Web%20CGD%2054\05.&#3614;&#3588;54\6May11\6May11\2011.05.06%20&#3619;&#3634;&#3618;&#3591;&#3634;&#3609;&#3626;&#3635;&#3609;&#3633;&#3585;&#3619;&#3633;&#3610;-&#3592;&#3656;&#3634;&#36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Name"/>
      <sheetName val="BEx1-3"/>
      <sheetName val="ตารางที่ 1"/>
      <sheetName val="ตารางที่ 1-1"/>
      <sheetName val="ตารางที่2_3"/>
      <sheetName val="ตารางที่2_3-1"/>
      <sheetName val="BEx4"/>
      <sheetName val="BEx4คำนวณ"/>
      <sheetName val="ตารางที่ 4"/>
      <sheetName val="BEx5"/>
      <sheetName val="BEx5_2"/>
      <sheetName val="BEx5คำนวณ"/>
      <sheetName val="ตารางที่ 5"/>
      <sheetName val="BEx6"/>
      <sheetName val="BEx6_2"/>
      <sheetName val="BEx6คำนวณ"/>
      <sheetName val="ตารางที่ 6"/>
      <sheetName val="BEx7"/>
      <sheetName val="ตารางที่ 7"/>
      <sheetName val="BEx8"/>
      <sheetName val="ตารางที่ 8"/>
      <sheetName val="BEx9"/>
      <sheetName val="ตารางที่ 9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Ex1"/>
      <sheetName val="1000 ล้านเบิกสูง"/>
      <sheetName val="1000 ล้านเบิกต่ำ"/>
      <sheetName val="1. กระทรวง"/>
      <sheetName val="BEx2"/>
      <sheetName val="BEx2_Plan"/>
      <sheetName val="2. หน่วยงาน"/>
      <sheetName val="2. หน่วยงาน (2)"/>
      <sheetName val="3.ลงทุน1000ล้าน"/>
      <sheetName val="BEx4"/>
      <sheetName val="BEx4-P"/>
      <sheetName val="4.รัฐวิสาหกิจ"/>
      <sheetName val="5.จังหวัดได้รับจัดสรร"/>
      <sheetName val="BEx6_old"/>
      <sheetName val="BEx6_1"/>
      <sheetName val="6.ส่วนกลางจัดสรรให้จังหวัด"/>
      <sheetName val="BEx7_11"/>
      <sheetName val="7.กองทุนฯ"/>
      <sheetName val="แผนแยก"/>
      <sheetName val="แผนไม่แย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</sheetNames>
    <sheetDataSet>
      <sheetData sheetId="0">
        <row r="23">
          <cell r="D23">
            <v>52.929474265686764</v>
          </cell>
          <cell r="I23">
            <v>51.2089445822189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</v>
          </cell>
          <cell r="I47">
            <v>45.932797002454265</v>
          </cell>
        </row>
        <row r="68">
          <cell r="I68">
            <v>48.596615217626805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Name"/>
      <sheetName val="error"/>
      <sheetName val="BEx-P1"/>
      <sheetName val="BEx1-3"/>
      <sheetName val="ตารางที่ 1"/>
      <sheetName val="ตารางที่ 1-1"/>
      <sheetName val="ตารางที่2"/>
      <sheetName val="BEx4"/>
      <sheetName val="ตารางที่ 4"/>
      <sheetName val="BEx5"/>
      <sheetName val="ตารางที่ 5"/>
      <sheetName val="ตารางที่ 5-1"/>
      <sheetName val="BEx6"/>
      <sheetName val="ตารางที่ 6"/>
      <sheetName val="BEx7"/>
      <sheetName val="ตารางที่ 7"/>
      <sheetName val="BEx8"/>
      <sheetName val="ตารางที่ 8"/>
      <sheetName val="BEx91"/>
      <sheetName val="ตารางที่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>
    <tabColor indexed="34"/>
  </sheetPr>
  <dimension ref="A1:Q266"/>
  <sheetViews>
    <sheetView tabSelected="1" zoomScaleSheetLayoutView="10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C16" sqref="C16:C17"/>
    </sheetView>
  </sheetViews>
  <sheetFormatPr defaultColWidth="9.00390625" defaultRowHeight="24"/>
  <cols>
    <col min="1" max="1" width="4.625" style="3" customWidth="1"/>
    <col min="2" max="2" width="65.625" style="3" customWidth="1"/>
    <col min="3" max="3" width="15.50390625" style="5" customWidth="1"/>
    <col min="4" max="4" width="15.375" style="3" customWidth="1"/>
    <col min="5" max="5" width="6.125" style="4" customWidth="1"/>
    <col min="6" max="6" width="10.625" style="3" hidden="1" customWidth="1"/>
    <col min="7" max="7" width="16.00390625" style="75" customWidth="1"/>
    <col min="8" max="8" width="6.375" style="3" customWidth="1"/>
    <col min="9" max="9" width="13.00390625" style="3" customWidth="1"/>
    <col min="10" max="10" width="5.875" style="3" customWidth="1"/>
    <col min="11" max="11" width="12.00390625" style="3" hidden="1" customWidth="1"/>
    <col min="12" max="12" width="7.375" style="3" hidden="1" customWidth="1"/>
    <col min="13" max="13" width="15.50390625" style="3" hidden="1" customWidth="1"/>
    <col min="14" max="14" width="5.875" style="3" hidden="1" customWidth="1"/>
    <col min="15" max="15" width="8.75390625" style="5" hidden="1" customWidth="1"/>
    <col min="16" max="16" width="16.125" style="3" customWidth="1"/>
    <col min="17" max="17" width="8.125" style="3" customWidth="1"/>
    <col min="18" max="16384" width="8.00390625" style="3" customWidth="1"/>
  </cols>
  <sheetData>
    <row r="1" spans="1:17" ht="36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6.75" customHeight="1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36.75" customHeight="1">
      <c r="A3" s="1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11" customFormat="1" ht="78.75" customHeight="1">
      <c r="A4" s="6" t="s">
        <v>3</v>
      </c>
      <c r="B4" s="6" t="s">
        <v>4</v>
      </c>
      <c r="C4" s="7" t="s">
        <v>5</v>
      </c>
      <c r="D4" s="8" t="s">
        <v>6</v>
      </c>
      <c r="E4" s="9"/>
      <c r="F4" s="10"/>
      <c r="G4" s="8" t="s">
        <v>7</v>
      </c>
      <c r="H4" s="10"/>
      <c r="I4" s="8" t="s">
        <v>8</v>
      </c>
      <c r="J4" s="10"/>
      <c r="K4" s="8" t="s">
        <v>9</v>
      </c>
      <c r="L4" s="10"/>
      <c r="M4" s="8" t="s">
        <v>10</v>
      </c>
      <c r="N4" s="9"/>
      <c r="O4" s="10"/>
      <c r="P4" s="8" t="s">
        <v>11</v>
      </c>
      <c r="Q4" s="10"/>
    </row>
    <row r="5" spans="1:17" s="11" customFormat="1" ht="72.75" customHeight="1" hidden="1">
      <c r="A5" s="12"/>
      <c r="B5" s="12"/>
      <c r="C5" s="13">
        <v>-1</v>
      </c>
      <c r="D5" s="14" t="s">
        <v>13</v>
      </c>
      <c r="E5" s="14" t="s">
        <v>14</v>
      </c>
      <c r="F5" s="13" t="s">
        <v>15</v>
      </c>
      <c r="G5" s="13" t="s">
        <v>16</v>
      </c>
      <c r="H5" s="14" t="s">
        <v>14</v>
      </c>
      <c r="I5" s="14" t="s">
        <v>17</v>
      </c>
      <c r="J5" s="14" t="s">
        <v>14</v>
      </c>
      <c r="K5" s="14" t="s">
        <v>17</v>
      </c>
      <c r="L5" s="14" t="s">
        <v>14</v>
      </c>
      <c r="M5" s="14" t="s">
        <v>18</v>
      </c>
      <c r="N5" s="14" t="s">
        <v>14</v>
      </c>
      <c r="O5" s="13" t="s">
        <v>19</v>
      </c>
      <c r="P5" s="14" t="s">
        <v>20</v>
      </c>
      <c r="Q5" s="15" t="s">
        <v>14</v>
      </c>
    </row>
    <row r="6" spans="1:17" s="18" customFormat="1" ht="63" customHeight="1">
      <c r="A6" s="16"/>
      <c r="B6" s="16"/>
      <c r="C6" s="17" t="s">
        <v>12</v>
      </c>
      <c r="D6" s="15" t="s">
        <v>13</v>
      </c>
      <c r="E6" s="15" t="s">
        <v>21</v>
      </c>
      <c r="F6" s="15" t="s">
        <v>22</v>
      </c>
      <c r="G6" s="15" t="s">
        <v>16</v>
      </c>
      <c r="H6" s="15" t="s">
        <v>21</v>
      </c>
      <c r="I6" s="15" t="s">
        <v>17</v>
      </c>
      <c r="J6" s="15" t="s">
        <v>21</v>
      </c>
      <c r="K6" s="15" t="s">
        <v>23</v>
      </c>
      <c r="L6" s="15" t="s">
        <v>21</v>
      </c>
      <c r="M6" s="15" t="s">
        <v>24</v>
      </c>
      <c r="N6" s="15" t="s">
        <v>21</v>
      </c>
      <c r="O6" s="15"/>
      <c r="P6" s="15" t="s">
        <v>20</v>
      </c>
      <c r="Q6" s="15" t="s">
        <v>21</v>
      </c>
    </row>
    <row r="7" spans="1:17" s="22" customFormat="1" ht="139.5" customHeight="1" hidden="1">
      <c r="A7" s="19"/>
      <c r="B7" s="19"/>
      <c r="C7" s="20" t="s">
        <v>25</v>
      </c>
      <c r="D7" s="21" t="s">
        <v>17</v>
      </c>
      <c r="E7" s="21" t="s">
        <v>14</v>
      </c>
      <c r="F7" s="20" t="s">
        <v>26</v>
      </c>
      <c r="G7" s="20" t="s">
        <v>20</v>
      </c>
      <c r="H7" s="21" t="s">
        <v>14</v>
      </c>
      <c r="I7" s="21" t="s">
        <v>27</v>
      </c>
      <c r="J7" s="21" t="s">
        <v>14</v>
      </c>
      <c r="K7" s="21" t="s">
        <v>27</v>
      </c>
      <c r="L7" s="21" t="s">
        <v>14</v>
      </c>
      <c r="M7" s="21" t="s">
        <v>28</v>
      </c>
      <c r="N7" s="21" t="s">
        <v>14</v>
      </c>
      <c r="O7" s="20" t="s">
        <v>19</v>
      </c>
      <c r="P7" s="21" t="s">
        <v>29</v>
      </c>
      <c r="Q7" s="21" t="s">
        <v>14</v>
      </c>
    </row>
    <row r="8" spans="1:17" s="1" customFormat="1" ht="30.75" customHeight="1">
      <c r="A8" s="23"/>
      <c r="B8" s="24" t="s">
        <v>288</v>
      </c>
      <c r="C8" s="26">
        <f>SUBTOTAL(9,C9:C266)</f>
        <v>5396666600</v>
      </c>
      <c r="D8" s="25">
        <f>SUBTOTAL(9,D9:D266)</f>
        <v>1857791538.3700006</v>
      </c>
      <c r="E8" s="27">
        <f>+D8*100/C8</f>
        <v>34.424797306730056</v>
      </c>
      <c r="F8" s="28" t="e">
        <f>+#REF!-E8</f>
        <v>#REF!</v>
      </c>
      <c r="G8" s="25">
        <f>SUBTOTAL(9,G9:G266)</f>
        <v>3538875061.629999</v>
      </c>
      <c r="H8" s="29">
        <f>+G8*100/C8</f>
        <v>65.57520269326994</v>
      </c>
      <c r="I8" s="25">
        <f>SUBTOTAL(9,I9:I266)</f>
        <v>207639103.97000003</v>
      </c>
      <c r="J8" s="29">
        <f>+I8*100/C8</f>
        <v>3.847543666492202</v>
      </c>
      <c r="K8" s="25">
        <f>SUM(K9:K266)</f>
        <v>0</v>
      </c>
      <c r="L8" s="29">
        <f>+K8*100/C8</f>
        <v>0</v>
      </c>
      <c r="M8" s="25">
        <f>SUM(M9:M266)</f>
        <v>2063785955.77</v>
      </c>
      <c r="N8" s="29">
        <f>+M8*100/C8</f>
        <v>38.24186500181427</v>
      </c>
      <c r="O8" s="27" t="e">
        <f>SUM(#REF!-N8)</f>
        <v>#REF!</v>
      </c>
      <c r="P8" s="25">
        <f>SUBTOTAL(9,P9:P266)</f>
        <v>3331235957.66</v>
      </c>
      <c r="Q8" s="29">
        <f>+P8*100/C8</f>
        <v>61.72765902677775</v>
      </c>
    </row>
    <row r="9" spans="1:17" s="1" customFormat="1" ht="23.25" customHeight="1">
      <c r="A9" s="30">
        <v>1</v>
      </c>
      <c r="B9" s="31" t="s">
        <v>30</v>
      </c>
      <c r="C9" s="33">
        <v>5679350</v>
      </c>
      <c r="D9" s="34">
        <v>3842479.75</v>
      </c>
      <c r="E9" s="35">
        <v>67.65703381548946</v>
      </c>
      <c r="F9" s="36">
        <v>-17.657033815489456</v>
      </c>
      <c r="G9" s="37">
        <v>1836870.25</v>
      </c>
      <c r="H9" s="38">
        <v>32.34296618451055</v>
      </c>
      <c r="I9" s="34">
        <v>9864.33</v>
      </c>
      <c r="J9" s="35">
        <v>0.17368765791859983</v>
      </c>
      <c r="K9" s="34"/>
      <c r="L9" s="35">
        <v>0</v>
      </c>
      <c r="M9" s="34">
        <v>3852344.08</v>
      </c>
      <c r="N9" s="35">
        <v>67.83072147340805</v>
      </c>
      <c r="O9" s="39">
        <v>2.1692785265919525</v>
      </c>
      <c r="P9" s="32">
        <v>1827005.92</v>
      </c>
      <c r="Q9" s="40">
        <v>32.16927852659195</v>
      </c>
    </row>
    <row r="10" spans="1:17" s="1" customFormat="1" ht="23.25" customHeight="1">
      <c r="A10" s="41">
        <v>1</v>
      </c>
      <c r="B10" s="42" t="s">
        <v>31</v>
      </c>
      <c r="C10" s="43">
        <v>6379411</v>
      </c>
      <c r="D10" s="44">
        <v>4314077.12</v>
      </c>
      <c r="E10" s="35">
        <v>67.62500676002847</v>
      </c>
      <c r="F10" s="36">
        <v>-17.62500676002847</v>
      </c>
      <c r="G10" s="33">
        <v>2065333.88</v>
      </c>
      <c r="H10" s="39">
        <v>32.37499323997153</v>
      </c>
      <c r="I10" s="44"/>
      <c r="J10" s="35">
        <v>0</v>
      </c>
      <c r="K10" s="44"/>
      <c r="L10" s="35">
        <v>0</v>
      </c>
      <c r="M10" s="34">
        <v>4314077.12</v>
      </c>
      <c r="N10" s="35">
        <v>67.62500676002847</v>
      </c>
      <c r="O10" s="45">
        <v>2.3749932399715306</v>
      </c>
      <c r="P10" s="34">
        <v>2065333.88</v>
      </c>
      <c r="Q10" s="35">
        <v>32.37499323997153</v>
      </c>
    </row>
    <row r="11" spans="1:17" s="1" customFormat="1" ht="23.25" customHeight="1">
      <c r="A11" s="41">
        <v>2</v>
      </c>
      <c r="B11" s="42" t="s">
        <v>32</v>
      </c>
      <c r="C11" s="43">
        <v>3404380</v>
      </c>
      <c r="D11" s="44">
        <v>2195483.07</v>
      </c>
      <c r="E11" s="35">
        <v>64.4899532367127</v>
      </c>
      <c r="F11" s="36">
        <v>-14.489953236712694</v>
      </c>
      <c r="G11" s="33">
        <v>1208896.93</v>
      </c>
      <c r="H11" s="39">
        <v>35.5100467632873</v>
      </c>
      <c r="I11" s="44"/>
      <c r="J11" s="35">
        <v>0</v>
      </c>
      <c r="K11" s="44"/>
      <c r="L11" s="35">
        <v>0</v>
      </c>
      <c r="M11" s="34">
        <v>2195483.07</v>
      </c>
      <c r="N11" s="35">
        <v>64.4899532367127</v>
      </c>
      <c r="O11" s="45">
        <v>5.510046763287306</v>
      </c>
      <c r="P11" s="44">
        <v>1208896.93</v>
      </c>
      <c r="Q11" s="46">
        <v>35.5100467632873</v>
      </c>
    </row>
    <row r="12" spans="1:17" s="1" customFormat="1" ht="23.25" customHeight="1">
      <c r="A12" s="41">
        <v>3</v>
      </c>
      <c r="B12" s="42" t="s">
        <v>33</v>
      </c>
      <c r="C12" s="43">
        <v>4255690</v>
      </c>
      <c r="D12" s="44">
        <v>2690797.72</v>
      </c>
      <c r="E12" s="35">
        <v>63.228236079225695</v>
      </c>
      <c r="F12" s="36">
        <v>-13.228236079225695</v>
      </c>
      <c r="G12" s="33">
        <v>1564892.28</v>
      </c>
      <c r="H12" s="39">
        <v>36.7717639207743</v>
      </c>
      <c r="I12" s="44"/>
      <c r="J12" s="35">
        <v>0</v>
      </c>
      <c r="K12" s="44"/>
      <c r="L12" s="35">
        <v>0</v>
      </c>
      <c r="M12" s="34">
        <v>2690797.72</v>
      </c>
      <c r="N12" s="35">
        <v>63.228236079225695</v>
      </c>
      <c r="O12" s="45">
        <v>6.771763920774305</v>
      </c>
      <c r="P12" s="44">
        <v>1564892.28</v>
      </c>
      <c r="Q12" s="46">
        <v>36.7717639207743</v>
      </c>
    </row>
    <row r="13" spans="1:17" s="1" customFormat="1" ht="23.25" customHeight="1">
      <c r="A13" s="41">
        <v>4</v>
      </c>
      <c r="B13" s="42" t="s">
        <v>34</v>
      </c>
      <c r="C13" s="43">
        <v>2572150</v>
      </c>
      <c r="D13" s="44">
        <v>1599070.3</v>
      </c>
      <c r="E13" s="35">
        <v>62.16862546896565</v>
      </c>
      <c r="F13" s="36">
        <v>-12.16862546896565</v>
      </c>
      <c r="G13" s="33">
        <v>973079.7</v>
      </c>
      <c r="H13" s="39">
        <v>37.83137453103435</v>
      </c>
      <c r="I13" s="44"/>
      <c r="J13" s="35">
        <v>0</v>
      </c>
      <c r="K13" s="44"/>
      <c r="L13" s="35">
        <v>0</v>
      </c>
      <c r="M13" s="34">
        <v>1599070.3</v>
      </c>
      <c r="N13" s="35">
        <v>62.16862546896565</v>
      </c>
      <c r="O13" s="45">
        <v>7.831374531034349</v>
      </c>
      <c r="P13" s="44">
        <v>973079.7</v>
      </c>
      <c r="Q13" s="46">
        <v>37.83137453103435</v>
      </c>
    </row>
    <row r="14" spans="1:17" s="1" customFormat="1" ht="23.25" customHeight="1">
      <c r="A14" s="41">
        <v>1</v>
      </c>
      <c r="B14" s="42" t="s">
        <v>35</v>
      </c>
      <c r="C14" s="43">
        <v>28028800</v>
      </c>
      <c r="D14" s="44">
        <v>17321323.57</v>
      </c>
      <c r="E14" s="35">
        <v>61.79830592105263</v>
      </c>
      <c r="F14" s="36">
        <v>-11.79830592105263</v>
      </c>
      <c r="G14" s="33">
        <v>10707476.43</v>
      </c>
      <c r="H14" s="39">
        <v>38.20169407894737</v>
      </c>
      <c r="I14" s="44">
        <v>489880.24</v>
      </c>
      <c r="J14" s="35">
        <v>1.747774574723142</v>
      </c>
      <c r="K14" s="44"/>
      <c r="L14" s="35">
        <v>0</v>
      </c>
      <c r="M14" s="34">
        <v>17811203.81</v>
      </c>
      <c r="N14" s="35">
        <v>63.54608049577576</v>
      </c>
      <c r="O14" s="45">
        <v>6.453919504224238</v>
      </c>
      <c r="P14" s="44">
        <v>10217596.19</v>
      </c>
      <c r="Q14" s="46">
        <v>36.453919504224224</v>
      </c>
    </row>
    <row r="15" spans="1:17" s="1" customFormat="1" ht="23.25" customHeight="1">
      <c r="A15" s="41">
        <v>5</v>
      </c>
      <c r="B15" s="42" t="s">
        <v>36</v>
      </c>
      <c r="C15" s="43">
        <v>5884150</v>
      </c>
      <c r="D15" s="44">
        <v>3627727.07</v>
      </c>
      <c r="E15" s="35">
        <v>61.652525343507556</v>
      </c>
      <c r="F15" s="36">
        <v>-11.652525343507556</v>
      </c>
      <c r="G15" s="33">
        <v>2256422.93</v>
      </c>
      <c r="H15" s="39">
        <v>38.347474656492444</v>
      </c>
      <c r="I15" s="44"/>
      <c r="J15" s="35">
        <v>0</v>
      </c>
      <c r="K15" s="44"/>
      <c r="L15" s="35">
        <v>0</v>
      </c>
      <c r="M15" s="34">
        <v>3627727.07</v>
      </c>
      <c r="N15" s="35">
        <v>61.652525343507556</v>
      </c>
      <c r="O15" s="45">
        <v>8.347474656492444</v>
      </c>
      <c r="P15" s="44">
        <v>2256422.93</v>
      </c>
      <c r="Q15" s="46">
        <v>38.347474656492444</v>
      </c>
    </row>
    <row r="16" spans="1:17" s="1" customFormat="1" ht="23.25" customHeight="1">
      <c r="A16" s="41">
        <v>6</v>
      </c>
      <c r="B16" s="42" t="s">
        <v>37</v>
      </c>
      <c r="C16" s="43">
        <v>2521360</v>
      </c>
      <c r="D16" s="44">
        <v>1549443.55</v>
      </c>
      <c r="E16" s="35">
        <v>61.45269021480471</v>
      </c>
      <c r="F16" s="36">
        <v>-11.452690214804711</v>
      </c>
      <c r="G16" s="33">
        <v>971916.45</v>
      </c>
      <c r="H16" s="39">
        <v>38.54730978519529</v>
      </c>
      <c r="I16" s="44"/>
      <c r="J16" s="35">
        <v>0</v>
      </c>
      <c r="K16" s="44"/>
      <c r="L16" s="35">
        <v>0</v>
      </c>
      <c r="M16" s="34">
        <v>1549443.55</v>
      </c>
      <c r="N16" s="35">
        <v>61.45269021480471</v>
      </c>
      <c r="O16" s="45">
        <v>8.547309785195289</v>
      </c>
      <c r="P16" s="44">
        <v>971916.45</v>
      </c>
      <c r="Q16" s="46">
        <v>38.54730978519529</v>
      </c>
    </row>
    <row r="17" spans="1:17" s="1" customFormat="1" ht="23.25" customHeight="1">
      <c r="A17" s="41">
        <v>1</v>
      </c>
      <c r="B17" s="42" t="s">
        <v>38</v>
      </c>
      <c r="C17" s="43">
        <v>7047110</v>
      </c>
      <c r="D17" s="44">
        <v>4275435.16</v>
      </c>
      <c r="E17" s="35">
        <v>60.66934048141721</v>
      </c>
      <c r="F17" s="36">
        <v>-10.669340481417208</v>
      </c>
      <c r="G17" s="33">
        <v>2771674.84</v>
      </c>
      <c r="H17" s="39">
        <v>39.33065951858279</v>
      </c>
      <c r="I17" s="44"/>
      <c r="J17" s="35">
        <v>0</v>
      </c>
      <c r="K17" s="44"/>
      <c r="L17" s="35">
        <v>0</v>
      </c>
      <c r="M17" s="34">
        <v>4275435.16</v>
      </c>
      <c r="N17" s="35">
        <v>60.66934048141721</v>
      </c>
      <c r="O17" s="45">
        <v>9.330659518582792</v>
      </c>
      <c r="P17" s="44">
        <v>2771674.84</v>
      </c>
      <c r="Q17" s="46">
        <v>39.33065951858279</v>
      </c>
    </row>
    <row r="18" spans="1:17" s="1" customFormat="1" ht="23.25" customHeight="1">
      <c r="A18" s="41">
        <v>2</v>
      </c>
      <c r="B18" s="42" t="s">
        <v>39</v>
      </c>
      <c r="C18" s="43">
        <v>3646040</v>
      </c>
      <c r="D18" s="44">
        <v>2203766.76</v>
      </c>
      <c r="E18" s="35">
        <v>60.44274774824192</v>
      </c>
      <c r="F18" s="36">
        <v>-10.44274774824192</v>
      </c>
      <c r="G18" s="33">
        <v>1442273.24</v>
      </c>
      <c r="H18" s="39">
        <v>39.55725225175808</v>
      </c>
      <c r="I18" s="44"/>
      <c r="J18" s="35">
        <v>0</v>
      </c>
      <c r="K18" s="44"/>
      <c r="L18" s="35">
        <v>0</v>
      </c>
      <c r="M18" s="34">
        <v>2203766.76</v>
      </c>
      <c r="N18" s="35">
        <v>60.44274774824192</v>
      </c>
      <c r="O18" s="45">
        <v>9.55725225175808</v>
      </c>
      <c r="P18" s="44">
        <v>1442273.24</v>
      </c>
      <c r="Q18" s="46">
        <v>39.55725225175808</v>
      </c>
    </row>
    <row r="19" spans="1:17" s="1" customFormat="1" ht="23.25" customHeight="1">
      <c r="A19" s="41">
        <v>2</v>
      </c>
      <c r="B19" s="42" t="s">
        <v>40</v>
      </c>
      <c r="C19" s="43">
        <v>18806560</v>
      </c>
      <c r="D19" s="44">
        <v>11337828.35</v>
      </c>
      <c r="E19" s="35">
        <v>60.28656144451723</v>
      </c>
      <c r="F19" s="36">
        <v>-10.286561444517233</v>
      </c>
      <c r="G19" s="33">
        <v>7468731.65</v>
      </c>
      <c r="H19" s="39">
        <v>39.71343855548277</v>
      </c>
      <c r="I19" s="44">
        <v>327254.55</v>
      </c>
      <c r="J19" s="35">
        <v>1.7401085046919798</v>
      </c>
      <c r="K19" s="44"/>
      <c r="L19" s="35">
        <v>0</v>
      </c>
      <c r="M19" s="34">
        <v>11665082.9</v>
      </c>
      <c r="N19" s="35">
        <v>62.026669949209214</v>
      </c>
      <c r="O19" s="45">
        <v>7.973330050790786</v>
      </c>
      <c r="P19" s="44">
        <v>7141477.100000001</v>
      </c>
      <c r="Q19" s="46">
        <v>37.973330050790786</v>
      </c>
    </row>
    <row r="20" spans="1:17" s="1" customFormat="1" ht="23.25" customHeight="1">
      <c r="A20" s="41">
        <v>7</v>
      </c>
      <c r="B20" s="42" t="s">
        <v>41</v>
      </c>
      <c r="C20" s="43">
        <v>3119280</v>
      </c>
      <c r="D20" s="44">
        <v>1879651.04</v>
      </c>
      <c r="E20" s="35">
        <v>60.25913159447052</v>
      </c>
      <c r="F20" s="36">
        <v>-10.259131594470517</v>
      </c>
      <c r="G20" s="33">
        <v>1239628.96</v>
      </c>
      <c r="H20" s="39">
        <v>39.74086840552948</v>
      </c>
      <c r="I20" s="44"/>
      <c r="J20" s="35">
        <v>0</v>
      </c>
      <c r="K20" s="44"/>
      <c r="L20" s="35">
        <v>0</v>
      </c>
      <c r="M20" s="34">
        <v>1879651.04</v>
      </c>
      <c r="N20" s="35">
        <v>60.25913159447052</v>
      </c>
      <c r="O20" s="45">
        <v>9.740868405529483</v>
      </c>
      <c r="P20" s="44">
        <v>1239628.96</v>
      </c>
      <c r="Q20" s="46">
        <v>39.74086840552948</v>
      </c>
    </row>
    <row r="21" spans="1:17" s="1" customFormat="1" ht="23.25" customHeight="1">
      <c r="A21" s="41">
        <v>8</v>
      </c>
      <c r="B21" s="42" t="s">
        <v>42</v>
      </c>
      <c r="C21" s="43">
        <v>3881170</v>
      </c>
      <c r="D21" s="44">
        <v>2293443.14</v>
      </c>
      <c r="E21" s="35">
        <v>59.091540437548474</v>
      </c>
      <c r="F21" s="36">
        <v>-9.091540437548474</v>
      </c>
      <c r="G21" s="33">
        <v>1587726.86</v>
      </c>
      <c r="H21" s="39">
        <v>40.908459562451526</v>
      </c>
      <c r="I21" s="44">
        <v>15857</v>
      </c>
      <c r="J21" s="35">
        <v>0.40856236650288447</v>
      </c>
      <c r="K21" s="44"/>
      <c r="L21" s="35">
        <v>0</v>
      </c>
      <c r="M21" s="34">
        <v>2309300.14</v>
      </c>
      <c r="N21" s="35">
        <v>59.50010280405136</v>
      </c>
      <c r="O21" s="45">
        <v>10.499897195948641</v>
      </c>
      <c r="P21" s="44">
        <v>1571869.86</v>
      </c>
      <c r="Q21" s="46">
        <v>40.49989719594864</v>
      </c>
    </row>
    <row r="22" spans="1:17" s="1" customFormat="1" ht="23.25" customHeight="1">
      <c r="A22" s="41">
        <v>3</v>
      </c>
      <c r="B22" s="42" t="s">
        <v>43</v>
      </c>
      <c r="C22" s="43">
        <v>7130080</v>
      </c>
      <c r="D22" s="44">
        <v>4202942.13</v>
      </c>
      <c r="E22" s="35">
        <v>58.94663355810874</v>
      </c>
      <c r="F22" s="36">
        <v>-8.946633558108744</v>
      </c>
      <c r="G22" s="33">
        <v>2927137.87</v>
      </c>
      <c r="H22" s="39">
        <v>41.05336644189126</v>
      </c>
      <c r="I22" s="44"/>
      <c r="J22" s="35">
        <v>0</v>
      </c>
      <c r="K22" s="44"/>
      <c r="L22" s="35">
        <v>0</v>
      </c>
      <c r="M22" s="34">
        <v>4202942.13</v>
      </c>
      <c r="N22" s="35">
        <v>58.94663355810874</v>
      </c>
      <c r="O22" s="45">
        <v>11.053366441891256</v>
      </c>
      <c r="P22" s="44">
        <v>2927137.87</v>
      </c>
      <c r="Q22" s="46">
        <v>41.05336644189126</v>
      </c>
    </row>
    <row r="23" spans="1:17" s="1" customFormat="1" ht="23.25" customHeight="1">
      <c r="A23" s="41">
        <v>9</v>
      </c>
      <c r="B23" s="42" t="s">
        <v>44</v>
      </c>
      <c r="C23" s="43">
        <v>4819310</v>
      </c>
      <c r="D23" s="44">
        <v>2820032.64</v>
      </c>
      <c r="E23" s="35">
        <v>58.51527791322824</v>
      </c>
      <c r="F23" s="36">
        <v>-8.515277913228239</v>
      </c>
      <c r="G23" s="33">
        <v>1999277.36</v>
      </c>
      <c r="H23" s="39">
        <v>41.48472208677176</v>
      </c>
      <c r="I23" s="44"/>
      <c r="J23" s="35">
        <v>0</v>
      </c>
      <c r="K23" s="44"/>
      <c r="L23" s="35">
        <v>0</v>
      </c>
      <c r="M23" s="34">
        <v>2820032.64</v>
      </c>
      <c r="N23" s="35">
        <v>58.51527791322824</v>
      </c>
      <c r="O23" s="45">
        <v>11.484722086771761</v>
      </c>
      <c r="P23" s="44">
        <v>1999277.36</v>
      </c>
      <c r="Q23" s="46">
        <v>41.48472208677176</v>
      </c>
    </row>
    <row r="24" spans="1:17" s="1" customFormat="1" ht="23.25" customHeight="1">
      <c r="A24" s="41">
        <v>10</v>
      </c>
      <c r="B24" s="42" t="s">
        <v>45</v>
      </c>
      <c r="C24" s="43">
        <v>2844460</v>
      </c>
      <c r="D24" s="44">
        <v>1644686.57</v>
      </c>
      <c r="E24" s="35">
        <v>57.82069601963114</v>
      </c>
      <c r="F24" s="36"/>
      <c r="G24" s="33">
        <v>1199773.43</v>
      </c>
      <c r="H24" s="39">
        <v>42.17930398036886</v>
      </c>
      <c r="I24" s="44"/>
      <c r="J24" s="35">
        <v>0</v>
      </c>
      <c r="K24" s="44"/>
      <c r="L24" s="35"/>
      <c r="M24" s="34"/>
      <c r="N24" s="35"/>
      <c r="O24" s="45"/>
      <c r="P24" s="44">
        <v>1199773.43</v>
      </c>
      <c r="Q24" s="46">
        <v>42.17930398036886</v>
      </c>
    </row>
    <row r="25" spans="1:17" s="1" customFormat="1" ht="23.25" customHeight="1">
      <c r="A25" s="41">
        <v>11</v>
      </c>
      <c r="B25" s="42" t="s">
        <v>46</v>
      </c>
      <c r="C25" s="43">
        <v>6056670</v>
      </c>
      <c r="D25" s="44">
        <v>3449996.38</v>
      </c>
      <c r="E25" s="35">
        <v>56.961934198165</v>
      </c>
      <c r="F25" s="36">
        <v>-6.961934198164997</v>
      </c>
      <c r="G25" s="33">
        <v>2606673.62</v>
      </c>
      <c r="H25" s="39">
        <v>43.038065801835</v>
      </c>
      <c r="I25" s="44"/>
      <c r="J25" s="35">
        <v>0</v>
      </c>
      <c r="K25" s="44"/>
      <c r="L25" s="35">
        <v>0</v>
      </c>
      <c r="M25" s="34">
        <v>3449996.38</v>
      </c>
      <c r="N25" s="35">
        <v>56.961934198165</v>
      </c>
      <c r="O25" s="45">
        <v>13.038065801835003</v>
      </c>
      <c r="P25" s="44">
        <v>2606673.62</v>
      </c>
      <c r="Q25" s="46">
        <v>43.038065801835</v>
      </c>
    </row>
    <row r="26" spans="1:17" s="1" customFormat="1" ht="23.25" customHeight="1">
      <c r="A26" s="41">
        <v>4</v>
      </c>
      <c r="B26" s="42" t="s">
        <v>47</v>
      </c>
      <c r="C26" s="43">
        <v>7672230</v>
      </c>
      <c r="D26" s="44">
        <v>4283435.51</v>
      </c>
      <c r="E26" s="35">
        <v>55.83038451662685</v>
      </c>
      <c r="F26" s="36">
        <v>-5.83038451662685</v>
      </c>
      <c r="G26" s="33">
        <v>3388794.49</v>
      </c>
      <c r="H26" s="39">
        <v>44.16961548337315</v>
      </c>
      <c r="I26" s="44"/>
      <c r="J26" s="35">
        <v>0</v>
      </c>
      <c r="K26" s="44"/>
      <c r="L26" s="35">
        <v>0</v>
      </c>
      <c r="M26" s="34">
        <v>4283435.51</v>
      </c>
      <c r="N26" s="35">
        <v>55.83038451662685</v>
      </c>
      <c r="O26" s="45">
        <v>14.16961548337315</v>
      </c>
      <c r="P26" s="44">
        <v>3388794.49</v>
      </c>
      <c r="Q26" s="46">
        <v>44.16961548337315</v>
      </c>
    </row>
    <row r="27" spans="1:17" s="1" customFormat="1" ht="23.25" customHeight="1">
      <c r="A27" s="41">
        <v>12</v>
      </c>
      <c r="B27" s="42" t="s">
        <v>48</v>
      </c>
      <c r="C27" s="43">
        <v>3014960</v>
      </c>
      <c r="D27" s="44">
        <v>1678363.44</v>
      </c>
      <c r="E27" s="35">
        <v>55.66785098309762</v>
      </c>
      <c r="F27" s="36">
        <v>-5.6678509830976225</v>
      </c>
      <c r="G27" s="33">
        <v>1336596.56</v>
      </c>
      <c r="H27" s="39">
        <v>44.33214901690238</v>
      </c>
      <c r="I27" s="44"/>
      <c r="J27" s="35">
        <v>0</v>
      </c>
      <c r="K27" s="44"/>
      <c r="L27" s="35">
        <v>0</v>
      </c>
      <c r="M27" s="34">
        <v>1678363.44</v>
      </c>
      <c r="N27" s="35">
        <v>55.66785098309762</v>
      </c>
      <c r="O27" s="45">
        <v>14.332149016902378</v>
      </c>
      <c r="P27" s="44">
        <v>1336596.56</v>
      </c>
      <c r="Q27" s="46">
        <v>44.33214901690238</v>
      </c>
    </row>
    <row r="28" spans="1:17" s="1" customFormat="1" ht="23.25" customHeight="1">
      <c r="A28" s="41">
        <v>13</v>
      </c>
      <c r="B28" s="42" t="s">
        <v>49</v>
      </c>
      <c r="C28" s="43">
        <v>2618640</v>
      </c>
      <c r="D28" s="44">
        <v>1440696.22</v>
      </c>
      <c r="E28" s="35">
        <v>55.016963767451806</v>
      </c>
      <c r="F28" s="36">
        <v>-5.016963767451806</v>
      </c>
      <c r="G28" s="33">
        <v>1177943.78</v>
      </c>
      <c r="H28" s="39">
        <v>44.983036232548194</v>
      </c>
      <c r="I28" s="44"/>
      <c r="J28" s="35">
        <v>0</v>
      </c>
      <c r="K28" s="44"/>
      <c r="L28" s="35">
        <v>0</v>
      </c>
      <c r="M28" s="34">
        <v>1440696.22</v>
      </c>
      <c r="N28" s="35">
        <v>55.016963767451806</v>
      </c>
      <c r="O28" s="45">
        <v>14.983036232548194</v>
      </c>
      <c r="P28" s="44">
        <v>1177943.78</v>
      </c>
      <c r="Q28" s="46">
        <v>44.983036232548194</v>
      </c>
    </row>
    <row r="29" spans="1:17" s="1" customFormat="1" ht="23.25" customHeight="1">
      <c r="A29" s="41">
        <v>5</v>
      </c>
      <c r="B29" s="42" t="s">
        <v>50</v>
      </c>
      <c r="C29" s="43">
        <v>17145960</v>
      </c>
      <c r="D29" s="44">
        <v>9387458.99</v>
      </c>
      <c r="E29" s="35">
        <v>54.750267643223246</v>
      </c>
      <c r="F29" s="36">
        <v>-4.750267643223246</v>
      </c>
      <c r="G29" s="33">
        <v>7758501.01</v>
      </c>
      <c r="H29" s="39">
        <v>45.249732356776754</v>
      </c>
      <c r="I29" s="44"/>
      <c r="J29" s="35">
        <v>0</v>
      </c>
      <c r="K29" s="44"/>
      <c r="L29" s="35">
        <v>0</v>
      </c>
      <c r="M29" s="34">
        <v>9387458.99</v>
      </c>
      <c r="N29" s="35">
        <v>54.750267643223246</v>
      </c>
      <c r="O29" s="45">
        <v>15.249732356776754</v>
      </c>
      <c r="P29" s="44">
        <v>7758501.01</v>
      </c>
      <c r="Q29" s="46">
        <v>45.249732356776754</v>
      </c>
    </row>
    <row r="30" spans="1:17" s="1" customFormat="1" ht="23.25" customHeight="1">
      <c r="A30" s="41">
        <v>2</v>
      </c>
      <c r="B30" s="42" t="s">
        <v>51</v>
      </c>
      <c r="C30" s="43">
        <v>5748700</v>
      </c>
      <c r="D30" s="44">
        <v>3108088.83</v>
      </c>
      <c r="E30" s="35">
        <v>54.06594238697445</v>
      </c>
      <c r="F30" s="36">
        <v>-4.065942386974449</v>
      </c>
      <c r="G30" s="33">
        <v>2640611.17</v>
      </c>
      <c r="H30" s="39">
        <v>45.93405761302555</v>
      </c>
      <c r="I30" s="44">
        <v>336259.59</v>
      </c>
      <c r="J30" s="35">
        <v>5.8493153234644355</v>
      </c>
      <c r="K30" s="47">
        <v>0</v>
      </c>
      <c r="L30" s="35">
        <v>0</v>
      </c>
      <c r="M30" s="34">
        <v>3444348.42</v>
      </c>
      <c r="N30" s="35">
        <v>59.91525771043888</v>
      </c>
      <c r="O30" s="45">
        <v>10.08474228956112</v>
      </c>
      <c r="P30" s="44">
        <v>2304351.58</v>
      </c>
      <c r="Q30" s="46">
        <v>40.08474228956112</v>
      </c>
    </row>
    <row r="31" spans="1:17" s="1" customFormat="1" ht="23.25" customHeight="1">
      <c r="A31" s="41">
        <v>2</v>
      </c>
      <c r="B31" s="42" t="s">
        <v>52</v>
      </c>
      <c r="C31" s="43">
        <v>2738620</v>
      </c>
      <c r="D31" s="44">
        <v>1462672.93</v>
      </c>
      <c r="E31" s="35">
        <v>53.409123208039084</v>
      </c>
      <c r="F31" s="36">
        <v>-3.409123208039084</v>
      </c>
      <c r="G31" s="33">
        <v>1275947.07</v>
      </c>
      <c r="H31" s="39">
        <v>46.590876791960916</v>
      </c>
      <c r="I31" s="44"/>
      <c r="J31" s="35">
        <v>0</v>
      </c>
      <c r="K31" s="44"/>
      <c r="L31" s="35">
        <v>0</v>
      </c>
      <c r="M31" s="34">
        <v>1462672.93</v>
      </c>
      <c r="N31" s="35">
        <v>53.409123208039084</v>
      </c>
      <c r="O31" s="45">
        <v>16.590876791960916</v>
      </c>
      <c r="P31" s="44">
        <v>1275947.07</v>
      </c>
      <c r="Q31" s="46">
        <v>46.590876791960916</v>
      </c>
    </row>
    <row r="32" spans="1:17" s="1" customFormat="1" ht="23.25" customHeight="1">
      <c r="A32" s="41">
        <v>3</v>
      </c>
      <c r="B32" s="42" t="s">
        <v>53</v>
      </c>
      <c r="C32" s="43">
        <v>4294100</v>
      </c>
      <c r="D32" s="44">
        <v>2215800.87</v>
      </c>
      <c r="E32" s="35">
        <v>51.60105423720919</v>
      </c>
      <c r="F32" s="36">
        <v>-1.6010542372091905</v>
      </c>
      <c r="G32" s="33">
        <v>2078299.13</v>
      </c>
      <c r="H32" s="39">
        <v>48.39894576279081</v>
      </c>
      <c r="I32" s="44"/>
      <c r="J32" s="35">
        <v>0</v>
      </c>
      <c r="K32" s="44"/>
      <c r="L32" s="35">
        <v>0</v>
      </c>
      <c r="M32" s="34">
        <v>2215800.87</v>
      </c>
      <c r="N32" s="35">
        <v>51.60105423720919</v>
      </c>
      <c r="O32" s="45">
        <v>18.39894576279081</v>
      </c>
      <c r="P32" s="44">
        <v>2078299.13</v>
      </c>
      <c r="Q32" s="46">
        <v>48.39894576279081</v>
      </c>
    </row>
    <row r="33" spans="1:17" s="1" customFormat="1" ht="23.25" customHeight="1">
      <c r="A33" s="41">
        <v>14</v>
      </c>
      <c r="B33" s="42" t="s">
        <v>54</v>
      </c>
      <c r="C33" s="43">
        <v>5455630</v>
      </c>
      <c r="D33" s="44">
        <v>2789402.53</v>
      </c>
      <c r="E33" s="35">
        <v>51.1288802576421</v>
      </c>
      <c r="F33" s="36">
        <v>-1.128880257642102</v>
      </c>
      <c r="G33" s="33">
        <v>2666227.47</v>
      </c>
      <c r="H33" s="39">
        <v>48.8711197423579</v>
      </c>
      <c r="I33" s="44"/>
      <c r="J33" s="35">
        <v>0</v>
      </c>
      <c r="K33" s="44"/>
      <c r="L33" s="35">
        <v>0</v>
      </c>
      <c r="M33" s="34">
        <v>2789402.53</v>
      </c>
      <c r="N33" s="35">
        <v>51.1288802576421</v>
      </c>
      <c r="O33" s="45">
        <v>18.871119742357898</v>
      </c>
      <c r="P33" s="44">
        <v>2666227.47</v>
      </c>
      <c r="Q33" s="46">
        <v>48.8711197423579</v>
      </c>
    </row>
    <row r="34" spans="1:17" s="1" customFormat="1" ht="23.25" customHeight="1">
      <c r="A34" s="41">
        <v>15</v>
      </c>
      <c r="B34" s="42" t="s">
        <v>55</v>
      </c>
      <c r="C34" s="43">
        <v>2798270</v>
      </c>
      <c r="D34" s="44">
        <v>1410021.32</v>
      </c>
      <c r="E34" s="35">
        <v>50.389037512463055</v>
      </c>
      <c r="F34" s="36">
        <v>-0.3890375124630552</v>
      </c>
      <c r="G34" s="33">
        <v>1388248.68</v>
      </c>
      <c r="H34" s="39">
        <v>49.610962487536945</v>
      </c>
      <c r="I34" s="44"/>
      <c r="J34" s="35">
        <v>0</v>
      </c>
      <c r="K34" s="44"/>
      <c r="L34" s="35">
        <v>0</v>
      </c>
      <c r="M34" s="34">
        <v>1410021.32</v>
      </c>
      <c r="N34" s="35">
        <v>50.389037512463055</v>
      </c>
      <c r="O34" s="45">
        <v>19.610962487536945</v>
      </c>
      <c r="P34" s="44">
        <v>1388248.68</v>
      </c>
      <c r="Q34" s="46">
        <v>49.610962487536945</v>
      </c>
    </row>
    <row r="35" spans="1:17" s="1" customFormat="1" ht="23.25" customHeight="1">
      <c r="A35" s="41">
        <v>1</v>
      </c>
      <c r="B35" s="42" t="s">
        <v>56</v>
      </c>
      <c r="C35" s="43">
        <v>3416580</v>
      </c>
      <c r="D35" s="44">
        <v>1718686.99</v>
      </c>
      <c r="E35" s="35">
        <v>50.304309865420976</v>
      </c>
      <c r="F35" s="36">
        <v>-0.3043098654209757</v>
      </c>
      <c r="G35" s="33">
        <v>1697893.01</v>
      </c>
      <c r="H35" s="39">
        <v>49.695690134579024</v>
      </c>
      <c r="I35" s="44"/>
      <c r="J35" s="35">
        <v>0</v>
      </c>
      <c r="K35" s="44"/>
      <c r="L35" s="35">
        <v>0</v>
      </c>
      <c r="M35" s="34">
        <v>1718686.99</v>
      </c>
      <c r="N35" s="35">
        <v>50.304309865420976</v>
      </c>
      <c r="O35" s="45">
        <v>19.695690134579024</v>
      </c>
      <c r="P35" s="44">
        <v>1697893.01</v>
      </c>
      <c r="Q35" s="46">
        <v>49.695690134579024</v>
      </c>
    </row>
    <row r="36" spans="1:17" s="1" customFormat="1" ht="23.25" customHeight="1">
      <c r="A36" s="41">
        <v>16</v>
      </c>
      <c r="B36" s="42" t="s">
        <v>57</v>
      </c>
      <c r="C36" s="43">
        <v>2310620</v>
      </c>
      <c r="D36" s="44">
        <v>1145630.51</v>
      </c>
      <c r="E36" s="35">
        <v>49.581086894426605</v>
      </c>
      <c r="F36" s="36">
        <v>0.41891310557339523</v>
      </c>
      <c r="G36" s="33">
        <v>1164989.49</v>
      </c>
      <c r="H36" s="39">
        <v>50.418913105573395</v>
      </c>
      <c r="I36" s="44"/>
      <c r="J36" s="35">
        <v>0</v>
      </c>
      <c r="K36" s="44"/>
      <c r="L36" s="35">
        <v>0</v>
      </c>
      <c r="M36" s="34">
        <v>1145630.51</v>
      </c>
      <c r="N36" s="35">
        <v>49.581086894426605</v>
      </c>
      <c r="O36" s="45">
        <v>20.418913105573395</v>
      </c>
      <c r="P36" s="44">
        <v>1164989.49</v>
      </c>
      <c r="Q36" s="46">
        <v>50.418913105573395</v>
      </c>
    </row>
    <row r="37" spans="1:17" s="1" customFormat="1" ht="23.25" customHeight="1">
      <c r="A37" s="41">
        <v>17</v>
      </c>
      <c r="B37" s="42" t="s">
        <v>58</v>
      </c>
      <c r="C37" s="43">
        <v>4776460</v>
      </c>
      <c r="D37" s="44">
        <v>2362286.19</v>
      </c>
      <c r="E37" s="35">
        <v>49.45684021220737</v>
      </c>
      <c r="F37" s="36">
        <v>0.5431597877926322</v>
      </c>
      <c r="G37" s="33">
        <v>2414173.81</v>
      </c>
      <c r="H37" s="39">
        <v>50.54315978779263</v>
      </c>
      <c r="I37" s="44">
        <v>416900</v>
      </c>
      <c r="J37" s="35">
        <v>8.728221318717209</v>
      </c>
      <c r="K37" s="44"/>
      <c r="L37" s="35">
        <v>0</v>
      </c>
      <c r="M37" s="34">
        <v>2779186.19</v>
      </c>
      <c r="N37" s="35">
        <v>58.18506153092458</v>
      </c>
      <c r="O37" s="45">
        <v>11.814938469075422</v>
      </c>
      <c r="P37" s="44">
        <v>1997273.81</v>
      </c>
      <c r="Q37" s="46">
        <v>41.81493846907542</v>
      </c>
    </row>
    <row r="38" spans="1:17" s="1" customFormat="1" ht="23.25" customHeight="1">
      <c r="A38" s="41">
        <v>6</v>
      </c>
      <c r="B38" s="42" t="s">
        <v>59</v>
      </c>
      <c r="C38" s="43">
        <v>4802090</v>
      </c>
      <c r="D38" s="44">
        <v>2373163.43</v>
      </c>
      <c r="E38" s="35">
        <v>49.41938676701187</v>
      </c>
      <c r="F38" s="36">
        <v>0.580613232988128</v>
      </c>
      <c r="G38" s="33">
        <v>2428926.57</v>
      </c>
      <c r="H38" s="39">
        <v>50.58061323298813</v>
      </c>
      <c r="I38" s="44">
        <v>8000</v>
      </c>
      <c r="J38" s="35">
        <v>0.16659412880641555</v>
      </c>
      <c r="K38" s="44"/>
      <c r="L38" s="35">
        <v>0</v>
      </c>
      <c r="M38" s="34">
        <v>2381163.43</v>
      </c>
      <c r="N38" s="35">
        <v>49.58598089581829</v>
      </c>
      <c r="O38" s="45">
        <v>20.414019104181712</v>
      </c>
      <c r="P38" s="44">
        <v>2420926.57</v>
      </c>
      <c r="Q38" s="46">
        <v>50.41401910418171</v>
      </c>
    </row>
    <row r="39" spans="1:17" s="1" customFormat="1" ht="23.25" customHeight="1">
      <c r="A39" s="41">
        <v>7</v>
      </c>
      <c r="B39" s="42" t="s">
        <v>60</v>
      </c>
      <c r="C39" s="43">
        <v>10234650</v>
      </c>
      <c r="D39" s="44">
        <v>4951135.57</v>
      </c>
      <c r="E39" s="35">
        <v>48.37620797975505</v>
      </c>
      <c r="F39" s="36">
        <v>1.6237920202449487</v>
      </c>
      <c r="G39" s="33">
        <v>5283514.43</v>
      </c>
      <c r="H39" s="39">
        <v>51.62379202024495</v>
      </c>
      <c r="I39" s="44"/>
      <c r="J39" s="35">
        <v>0</v>
      </c>
      <c r="K39" s="44"/>
      <c r="L39" s="35">
        <v>0</v>
      </c>
      <c r="M39" s="34">
        <v>4951135.57</v>
      </c>
      <c r="N39" s="35">
        <v>48.37620797975505</v>
      </c>
      <c r="O39" s="45">
        <v>21.62379202024495</v>
      </c>
      <c r="P39" s="44">
        <v>5283514.43</v>
      </c>
      <c r="Q39" s="46">
        <v>51.62379202024495</v>
      </c>
    </row>
    <row r="40" spans="1:17" s="1" customFormat="1" ht="23.25" customHeight="1">
      <c r="A40" s="41">
        <v>8</v>
      </c>
      <c r="B40" s="42" t="s">
        <v>61</v>
      </c>
      <c r="C40" s="43">
        <v>7334740</v>
      </c>
      <c r="D40" s="44">
        <v>3529011.84</v>
      </c>
      <c r="E40" s="35">
        <v>48.11365965255756</v>
      </c>
      <c r="F40" s="36">
        <v>1.8863403474424416</v>
      </c>
      <c r="G40" s="33">
        <v>3805728.16</v>
      </c>
      <c r="H40" s="39">
        <v>51.88634034744244</v>
      </c>
      <c r="I40" s="44"/>
      <c r="J40" s="35">
        <v>0</v>
      </c>
      <c r="K40" s="44"/>
      <c r="L40" s="35">
        <v>0</v>
      </c>
      <c r="M40" s="34">
        <v>3529011.84</v>
      </c>
      <c r="N40" s="35">
        <v>48.11365965255756</v>
      </c>
      <c r="O40" s="45">
        <v>21.88634034744244</v>
      </c>
      <c r="P40" s="44">
        <v>3805728.16</v>
      </c>
      <c r="Q40" s="46">
        <v>51.88634034744244</v>
      </c>
    </row>
    <row r="41" spans="1:17" s="1" customFormat="1" ht="23.25" customHeight="1">
      <c r="A41" s="41">
        <v>9</v>
      </c>
      <c r="B41" s="42" t="s">
        <v>62</v>
      </c>
      <c r="C41" s="43">
        <v>6383420</v>
      </c>
      <c r="D41" s="44">
        <v>3064946.99</v>
      </c>
      <c r="E41" s="35">
        <v>48.01418346278327</v>
      </c>
      <c r="F41" s="36">
        <v>1.9858165372167278</v>
      </c>
      <c r="G41" s="33">
        <v>3318473.01</v>
      </c>
      <c r="H41" s="39">
        <v>51.98581653721673</v>
      </c>
      <c r="I41" s="44"/>
      <c r="J41" s="35">
        <v>0</v>
      </c>
      <c r="K41" s="44"/>
      <c r="L41" s="35">
        <v>0</v>
      </c>
      <c r="M41" s="34">
        <v>3064946.99</v>
      </c>
      <c r="N41" s="35">
        <v>48.01418346278327</v>
      </c>
      <c r="O41" s="45">
        <v>21.985816537216728</v>
      </c>
      <c r="P41" s="44">
        <v>3318473.01</v>
      </c>
      <c r="Q41" s="46">
        <v>51.98581653721673</v>
      </c>
    </row>
    <row r="42" spans="1:17" s="1" customFormat="1" ht="23.25" customHeight="1">
      <c r="A42" s="41">
        <v>3</v>
      </c>
      <c r="B42" s="42" t="s">
        <v>63</v>
      </c>
      <c r="C42" s="43">
        <v>2427100</v>
      </c>
      <c r="D42" s="44">
        <v>1147507.66</v>
      </c>
      <c r="E42" s="35">
        <v>47.278960899839305</v>
      </c>
      <c r="F42" s="36">
        <v>2.721039100160695</v>
      </c>
      <c r="G42" s="33">
        <v>1279592.34</v>
      </c>
      <c r="H42" s="39">
        <v>52.721039100160695</v>
      </c>
      <c r="I42" s="44">
        <v>7600</v>
      </c>
      <c r="J42" s="35">
        <v>0.31313089695521407</v>
      </c>
      <c r="K42" s="44"/>
      <c r="L42" s="35">
        <v>0</v>
      </c>
      <c r="M42" s="34">
        <v>1155107.66</v>
      </c>
      <c r="N42" s="35">
        <v>47.59209179679452</v>
      </c>
      <c r="O42" s="45">
        <v>22.40790820320548</v>
      </c>
      <c r="P42" s="44">
        <v>1271992.34</v>
      </c>
      <c r="Q42" s="46">
        <v>52.40790820320548</v>
      </c>
    </row>
    <row r="43" spans="1:17" s="1" customFormat="1" ht="23.25" customHeight="1">
      <c r="A43" s="41">
        <v>10</v>
      </c>
      <c r="B43" s="42" t="s">
        <v>64</v>
      </c>
      <c r="C43" s="43">
        <v>7270330</v>
      </c>
      <c r="D43" s="44">
        <v>3405581.66</v>
      </c>
      <c r="E43" s="35">
        <v>46.842188181279255</v>
      </c>
      <c r="F43" s="36">
        <v>3.157811818720745</v>
      </c>
      <c r="G43" s="33">
        <v>3864748.34</v>
      </c>
      <c r="H43" s="39">
        <v>53.157811818720745</v>
      </c>
      <c r="I43" s="44"/>
      <c r="J43" s="35">
        <v>0</v>
      </c>
      <c r="K43" s="44"/>
      <c r="L43" s="35">
        <v>0</v>
      </c>
      <c r="M43" s="34">
        <v>3405581.66</v>
      </c>
      <c r="N43" s="35">
        <v>46.842188181279255</v>
      </c>
      <c r="O43" s="45">
        <v>23.157811818720745</v>
      </c>
      <c r="P43" s="44">
        <v>3864748.34</v>
      </c>
      <c r="Q43" s="46">
        <v>53.157811818720745</v>
      </c>
    </row>
    <row r="44" spans="1:17" s="1" customFormat="1" ht="23.25" customHeight="1">
      <c r="A44" s="41">
        <v>11</v>
      </c>
      <c r="B44" s="42" t="s">
        <v>65</v>
      </c>
      <c r="C44" s="43">
        <v>11836350</v>
      </c>
      <c r="D44" s="44">
        <v>5504112.36</v>
      </c>
      <c r="E44" s="35">
        <v>46.50177090065772</v>
      </c>
      <c r="F44" s="36">
        <v>3.498229099342282</v>
      </c>
      <c r="G44" s="33">
        <v>6332237.64</v>
      </c>
      <c r="H44" s="39">
        <v>53.49822909934228</v>
      </c>
      <c r="I44" s="44"/>
      <c r="J44" s="35">
        <v>0</v>
      </c>
      <c r="K44" s="44"/>
      <c r="L44" s="35">
        <v>0</v>
      </c>
      <c r="M44" s="34">
        <v>5504112.36</v>
      </c>
      <c r="N44" s="35">
        <v>46.50177090065772</v>
      </c>
      <c r="O44" s="45">
        <v>23.498229099342282</v>
      </c>
      <c r="P44" s="44">
        <v>6332237.64</v>
      </c>
      <c r="Q44" s="46">
        <v>53.49822909934228</v>
      </c>
    </row>
    <row r="45" spans="1:17" s="1" customFormat="1" ht="23.25" customHeight="1">
      <c r="A45" s="41">
        <v>18</v>
      </c>
      <c r="B45" s="42" t="s">
        <v>66</v>
      </c>
      <c r="C45" s="43">
        <v>2506690</v>
      </c>
      <c r="D45" s="44">
        <v>1158543.2</v>
      </c>
      <c r="E45" s="35">
        <v>46.21804850220809</v>
      </c>
      <c r="F45" s="36">
        <v>3.7819514977919084</v>
      </c>
      <c r="G45" s="33">
        <v>1348146.8</v>
      </c>
      <c r="H45" s="39">
        <v>53.78195149779191</v>
      </c>
      <c r="I45" s="44">
        <v>21710</v>
      </c>
      <c r="J45" s="35">
        <v>0.8660823635950198</v>
      </c>
      <c r="K45" s="44"/>
      <c r="L45" s="35">
        <v>0</v>
      </c>
      <c r="M45" s="34">
        <v>1180253.2</v>
      </c>
      <c r="N45" s="35">
        <v>47.08413086580311</v>
      </c>
      <c r="O45" s="45">
        <v>22.91586913419689</v>
      </c>
      <c r="P45" s="44">
        <v>1326436.8</v>
      </c>
      <c r="Q45" s="46">
        <v>52.91586913419689</v>
      </c>
    </row>
    <row r="46" spans="1:17" s="1" customFormat="1" ht="23.25" customHeight="1">
      <c r="A46" s="41">
        <v>12</v>
      </c>
      <c r="B46" s="42" t="s">
        <v>67</v>
      </c>
      <c r="C46" s="43">
        <v>12485070</v>
      </c>
      <c r="D46" s="44">
        <v>5758367.04</v>
      </c>
      <c r="E46" s="35">
        <v>46.12202446602222</v>
      </c>
      <c r="F46" s="36">
        <v>3.877975533977782</v>
      </c>
      <c r="G46" s="33">
        <v>6726702.96</v>
      </c>
      <c r="H46" s="39">
        <v>53.87797553397778</v>
      </c>
      <c r="I46" s="44">
        <v>24465</v>
      </c>
      <c r="J46" s="35">
        <v>0.19595404751435114</v>
      </c>
      <c r="K46" s="44"/>
      <c r="L46" s="35">
        <v>0</v>
      </c>
      <c r="M46" s="34">
        <v>5782832.04</v>
      </c>
      <c r="N46" s="35">
        <v>46.317978513536566</v>
      </c>
      <c r="O46" s="45">
        <v>23.682021486463434</v>
      </c>
      <c r="P46" s="44">
        <v>6702237.96</v>
      </c>
      <c r="Q46" s="46">
        <v>53.682021486463434</v>
      </c>
    </row>
    <row r="47" spans="1:17" s="1" customFormat="1" ht="23.25" customHeight="1">
      <c r="A47" s="41">
        <v>2</v>
      </c>
      <c r="B47" s="42" t="s">
        <v>68</v>
      </c>
      <c r="C47" s="43">
        <v>4768560</v>
      </c>
      <c r="D47" s="44">
        <v>2195614.77</v>
      </c>
      <c r="E47" s="35">
        <v>46.04355969097589</v>
      </c>
      <c r="F47" s="36">
        <v>3.95644030902411</v>
      </c>
      <c r="G47" s="33">
        <v>2572945.23</v>
      </c>
      <c r="H47" s="39">
        <v>53.95644030902411</v>
      </c>
      <c r="I47" s="44">
        <v>8960</v>
      </c>
      <c r="J47" s="35">
        <v>0.18789739460130522</v>
      </c>
      <c r="K47" s="44"/>
      <c r="L47" s="35">
        <v>0</v>
      </c>
      <c r="M47" s="34">
        <v>2204574.77</v>
      </c>
      <c r="N47" s="35">
        <v>46.2314570855772</v>
      </c>
      <c r="O47" s="45">
        <v>23.768542914422802</v>
      </c>
      <c r="P47" s="44">
        <v>2563985.23</v>
      </c>
      <c r="Q47" s="46">
        <v>53.7685429144228</v>
      </c>
    </row>
    <row r="48" spans="1:17" s="1" customFormat="1" ht="23.25" customHeight="1">
      <c r="A48" s="41">
        <v>13</v>
      </c>
      <c r="B48" s="42" t="s">
        <v>69</v>
      </c>
      <c r="C48" s="43">
        <v>11414720</v>
      </c>
      <c r="D48" s="44">
        <v>5254472.34</v>
      </c>
      <c r="E48" s="35">
        <v>46.03242427321914</v>
      </c>
      <c r="F48" s="36">
        <v>3.967575726780858</v>
      </c>
      <c r="G48" s="33">
        <v>6160247.66</v>
      </c>
      <c r="H48" s="39">
        <v>53.96757572678086</v>
      </c>
      <c r="I48" s="44">
        <v>57000</v>
      </c>
      <c r="J48" s="35">
        <v>0.4993552185248521</v>
      </c>
      <c r="K48" s="44"/>
      <c r="L48" s="35">
        <v>0</v>
      </c>
      <c r="M48" s="34">
        <v>5311472.34</v>
      </c>
      <c r="N48" s="35">
        <v>46.531779491744</v>
      </c>
      <c r="O48" s="45">
        <v>23.468220508256003</v>
      </c>
      <c r="P48" s="44">
        <v>6103247.66</v>
      </c>
      <c r="Q48" s="46">
        <v>53.468220508256</v>
      </c>
    </row>
    <row r="49" spans="1:17" s="1" customFormat="1" ht="23.25" customHeight="1">
      <c r="A49" s="41">
        <v>1</v>
      </c>
      <c r="B49" s="42" t="s">
        <v>70</v>
      </c>
      <c r="C49" s="43">
        <v>10825730</v>
      </c>
      <c r="D49" s="44">
        <v>4969822.59</v>
      </c>
      <c r="E49" s="35">
        <v>45.907505452288206</v>
      </c>
      <c r="F49" s="36">
        <v>4.092494547711794</v>
      </c>
      <c r="G49" s="33">
        <v>5855907.41</v>
      </c>
      <c r="H49" s="39">
        <v>54.092494547711794</v>
      </c>
      <c r="I49" s="44">
        <v>569700</v>
      </c>
      <c r="J49" s="35">
        <v>5.262462669953897</v>
      </c>
      <c r="K49" s="44"/>
      <c r="L49" s="35">
        <v>0</v>
      </c>
      <c r="M49" s="34">
        <v>5539522.59</v>
      </c>
      <c r="N49" s="35">
        <v>51.1699681222421</v>
      </c>
      <c r="O49" s="45">
        <v>18.830031877757897</v>
      </c>
      <c r="P49" s="44">
        <v>5286207.41</v>
      </c>
      <c r="Q49" s="46">
        <v>48.8300318777579</v>
      </c>
    </row>
    <row r="50" spans="1:17" s="1" customFormat="1" ht="23.25" customHeight="1">
      <c r="A50" s="41">
        <v>3</v>
      </c>
      <c r="B50" s="42" t="s">
        <v>71</v>
      </c>
      <c r="C50" s="43">
        <v>4800400</v>
      </c>
      <c r="D50" s="44">
        <v>2193404.43</v>
      </c>
      <c r="E50" s="35">
        <v>45.6921179485043</v>
      </c>
      <c r="F50" s="36">
        <v>4.307882051495703</v>
      </c>
      <c r="G50" s="33">
        <v>2606995.57</v>
      </c>
      <c r="H50" s="39">
        <v>54.3078820514957</v>
      </c>
      <c r="I50" s="44"/>
      <c r="J50" s="35">
        <v>0</v>
      </c>
      <c r="K50" s="44"/>
      <c r="L50" s="35">
        <v>0</v>
      </c>
      <c r="M50" s="34">
        <v>2193404.43</v>
      </c>
      <c r="N50" s="35">
        <v>45.6921179485043</v>
      </c>
      <c r="O50" s="45">
        <v>24.307882051495703</v>
      </c>
      <c r="P50" s="44">
        <v>2606995.57</v>
      </c>
      <c r="Q50" s="46">
        <v>54.3078820514957</v>
      </c>
    </row>
    <row r="51" spans="1:17" s="1" customFormat="1" ht="23.25" customHeight="1">
      <c r="A51" s="41">
        <v>4</v>
      </c>
      <c r="B51" s="42" t="s">
        <v>72</v>
      </c>
      <c r="C51" s="43">
        <v>7605780</v>
      </c>
      <c r="D51" s="44">
        <v>3471456.37</v>
      </c>
      <c r="E51" s="35">
        <v>45.642345295288585</v>
      </c>
      <c r="F51" s="36">
        <v>4.357654704711415</v>
      </c>
      <c r="G51" s="33">
        <v>4134323.63</v>
      </c>
      <c r="H51" s="39">
        <v>54.357654704711415</v>
      </c>
      <c r="I51" s="44">
        <v>190396</v>
      </c>
      <c r="J51" s="35">
        <v>2.5033066956972196</v>
      </c>
      <c r="K51" s="44"/>
      <c r="L51" s="35">
        <v>0</v>
      </c>
      <c r="M51" s="34">
        <v>3661852.37</v>
      </c>
      <c r="N51" s="35">
        <v>48.145651990985805</v>
      </c>
      <c r="O51" s="45">
        <v>21.854348009014195</v>
      </c>
      <c r="P51" s="44">
        <v>3943927.63</v>
      </c>
      <c r="Q51" s="46">
        <v>51.854348009014195</v>
      </c>
    </row>
    <row r="52" spans="1:17" s="1" customFormat="1" ht="23.25" customHeight="1">
      <c r="A52" s="41">
        <v>14</v>
      </c>
      <c r="B52" s="42" t="s">
        <v>73</v>
      </c>
      <c r="C52" s="43">
        <v>8102950</v>
      </c>
      <c r="D52" s="44">
        <v>3696236.59</v>
      </c>
      <c r="E52" s="35">
        <v>45.615937282100965</v>
      </c>
      <c r="F52" s="36">
        <v>4.384062717899035</v>
      </c>
      <c r="G52" s="33">
        <v>4406713.41</v>
      </c>
      <c r="H52" s="39">
        <v>54.384062717899035</v>
      </c>
      <c r="I52" s="44"/>
      <c r="J52" s="35">
        <v>0</v>
      </c>
      <c r="K52" s="44"/>
      <c r="L52" s="35">
        <v>0</v>
      </c>
      <c r="M52" s="34">
        <v>3696236.59</v>
      </c>
      <c r="N52" s="35">
        <v>45.615937282100965</v>
      </c>
      <c r="O52" s="45">
        <v>24.384062717899035</v>
      </c>
      <c r="P52" s="44">
        <v>4406713.41</v>
      </c>
      <c r="Q52" s="46">
        <v>54.384062717899035</v>
      </c>
    </row>
    <row r="53" spans="1:17" s="1" customFormat="1" ht="23.25" customHeight="1">
      <c r="A53" s="41">
        <v>15</v>
      </c>
      <c r="B53" s="42" t="s">
        <v>74</v>
      </c>
      <c r="C53" s="43">
        <v>4108510</v>
      </c>
      <c r="D53" s="44">
        <v>1870782.99</v>
      </c>
      <c r="E53" s="35">
        <v>45.534341890369014</v>
      </c>
      <c r="F53" s="36">
        <v>4.465658109630986</v>
      </c>
      <c r="G53" s="33">
        <v>2237727.01</v>
      </c>
      <c r="H53" s="39">
        <v>54.46565810963098</v>
      </c>
      <c r="I53" s="44"/>
      <c r="J53" s="35">
        <v>0</v>
      </c>
      <c r="K53" s="44"/>
      <c r="L53" s="35">
        <v>0</v>
      </c>
      <c r="M53" s="34">
        <v>1870782.99</v>
      </c>
      <c r="N53" s="35">
        <v>45.534341890369014</v>
      </c>
      <c r="O53" s="45">
        <v>24.465658109630986</v>
      </c>
      <c r="P53" s="44">
        <v>2237727.01</v>
      </c>
      <c r="Q53" s="46">
        <v>54.46565810963098</v>
      </c>
    </row>
    <row r="54" spans="1:17" s="1" customFormat="1" ht="23.25" customHeight="1">
      <c r="A54" s="41">
        <v>19</v>
      </c>
      <c r="B54" s="42" t="s">
        <v>75</v>
      </c>
      <c r="C54" s="43">
        <v>1566080</v>
      </c>
      <c r="D54" s="44">
        <v>710552.38</v>
      </c>
      <c r="E54" s="35">
        <v>45.37139737433592</v>
      </c>
      <c r="F54" s="36">
        <v>4.6286026256640795</v>
      </c>
      <c r="G54" s="33">
        <v>855527.62</v>
      </c>
      <c r="H54" s="39">
        <v>54.62860262566408</v>
      </c>
      <c r="I54" s="44"/>
      <c r="J54" s="35">
        <v>0</v>
      </c>
      <c r="K54" s="44"/>
      <c r="L54" s="35">
        <v>0</v>
      </c>
      <c r="M54" s="34">
        <v>710552.38</v>
      </c>
      <c r="N54" s="35">
        <v>45.37139737433592</v>
      </c>
      <c r="O54" s="45">
        <v>24.62860262566408</v>
      </c>
      <c r="P54" s="44">
        <v>855527.62</v>
      </c>
      <c r="Q54" s="46">
        <v>54.62860262566408</v>
      </c>
    </row>
    <row r="55" spans="1:17" s="1" customFormat="1" ht="23.25" customHeight="1">
      <c r="A55" s="41">
        <v>16</v>
      </c>
      <c r="B55" s="42" t="s">
        <v>76</v>
      </c>
      <c r="C55" s="43">
        <v>13379450</v>
      </c>
      <c r="D55" s="44">
        <v>6066916.02</v>
      </c>
      <c r="E55" s="35">
        <v>45.34503301705227</v>
      </c>
      <c r="F55" s="36">
        <v>4.654966982947727</v>
      </c>
      <c r="G55" s="33">
        <v>7312533.98</v>
      </c>
      <c r="H55" s="39">
        <v>54.65496698294773</v>
      </c>
      <c r="I55" s="44"/>
      <c r="J55" s="35">
        <v>0</v>
      </c>
      <c r="K55" s="44"/>
      <c r="L55" s="35">
        <v>0</v>
      </c>
      <c r="M55" s="34">
        <v>6066916.02</v>
      </c>
      <c r="N55" s="35">
        <v>45.34503301705227</v>
      </c>
      <c r="O55" s="45">
        <v>24.654966982947727</v>
      </c>
      <c r="P55" s="44">
        <v>7312533.98</v>
      </c>
      <c r="Q55" s="46">
        <v>54.65496698294773</v>
      </c>
    </row>
    <row r="56" spans="1:17" s="1" customFormat="1" ht="23.25" customHeight="1">
      <c r="A56" s="41">
        <v>5</v>
      </c>
      <c r="B56" s="42" t="s">
        <v>77</v>
      </c>
      <c r="C56" s="43">
        <v>4499000</v>
      </c>
      <c r="D56" s="44">
        <v>2038120.86</v>
      </c>
      <c r="E56" s="35">
        <v>45.301641698155144</v>
      </c>
      <c r="F56" s="36">
        <v>4.698358301844856</v>
      </c>
      <c r="G56" s="33">
        <v>2460879.14</v>
      </c>
      <c r="H56" s="39">
        <v>54.69835830184485</v>
      </c>
      <c r="I56" s="44"/>
      <c r="J56" s="35">
        <v>0</v>
      </c>
      <c r="K56" s="44"/>
      <c r="L56" s="35">
        <v>0</v>
      </c>
      <c r="M56" s="34">
        <v>2038120.86</v>
      </c>
      <c r="N56" s="35">
        <v>45.301641698155144</v>
      </c>
      <c r="O56" s="45">
        <v>24.698358301844856</v>
      </c>
      <c r="P56" s="44">
        <v>2460879.14</v>
      </c>
      <c r="Q56" s="46">
        <v>54.69835830184485</v>
      </c>
    </row>
    <row r="57" spans="1:17" s="1" customFormat="1" ht="23.25" customHeight="1">
      <c r="A57" s="41">
        <v>17</v>
      </c>
      <c r="B57" s="42" t="s">
        <v>78</v>
      </c>
      <c r="C57" s="43">
        <v>23618610</v>
      </c>
      <c r="D57" s="44">
        <v>10694530.9</v>
      </c>
      <c r="E57" s="35">
        <v>45.280102851099194</v>
      </c>
      <c r="F57" s="36">
        <v>4.719897148900806</v>
      </c>
      <c r="G57" s="33">
        <v>12924079.1</v>
      </c>
      <c r="H57" s="39">
        <v>54.719897148900806</v>
      </c>
      <c r="I57" s="44">
        <v>7000</v>
      </c>
      <c r="J57" s="35">
        <v>0.02963764590718929</v>
      </c>
      <c r="K57" s="44"/>
      <c r="L57" s="35">
        <v>0</v>
      </c>
      <c r="M57" s="34">
        <v>10701530.9</v>
      </c>
      <c r="N57" s="35">
        <v>45.30974049700639</v>
      </c>
      <c r="O57" s="45">
        <v>24.690259502993612</v>
      </c>
      <c r="P57" s="44">
        <v>12917079.1</v>
      </c>
      <c r="Q57" s="46">
        <v>54.69025950299361</v>
      </c>
    </row>
    <row r="58" spans="1:17" s="1" customFormat="1" ht="23.25" customHeight="1">
      <c r="A58" s="41">
        <v>18</v>
      </c>
      <c r="B58" s="42" t="s">
        <v>79</v>
      </c>
      <c r="C58" s="43">
        <v>14478710</v>
      </c>
      <c r="D58" s="44">
        <v>6550754.31</v>
      </c>
      <c r="E58" s="35">
        <v>45.24404667266628</v>
      </c>
      <c r="F58" s="36">
        <v>4.755953327333721</v>
      </c>
      <c r="G58" s="33">
        <v>7927955.69</v>
      </c>
      <c r="H58" s="39">
        <v>54.75595332733372</v>
      </c>
      <c r="I58" s="44"/>
      <c r="J58" s="35">
        <v>0</v>
      </c>
      <c r="K58" s="44"/>
      <c r="L58" s="35">
        <v>0</v>
      </c>
      <c r="M58" s="34">
        <v>6550754.31</v>
      </c>
      <c r="N58" s="35">
        <v>45.24404667266628</v>
      </c>
      <c r="O58" s="45">
        <v>24.75595332733372</v>
      </c>
      <c r="P58" s="44">
        <v>7927955.69</v>
      </c>
      <c r="Q58" s="46">
        <v>54.75595332733372</v>
      </c>
    </row>
    <row r="59" spans="1:17" s="1" customFormat="1" ht="23.25" customHeight="1">
      <c r="A59" s="41">
        <v>6</v>
      </c>
      <c r="B59" s="42" t="s">
        <v>80</v>
      </c>
      <c r="C59" s="43">
        <v>4735520</v>
      </c>
      <c r="D59" s="44">
        <v>2140365.45</v>
      </c>
      <c r="E59" s="35">
        <v>45.19810812751293</v>
      </c>
      <c r="F59" s="36">
        <v>4.801891872487069</v>
      </c>
      <c r="G59" s="33">
        <v>2595154.55</v>
      </c>
      <c r="H59" s="39">
        <v>54.80189187248707</v>
      </c>
      <c r="I59" s="44"/>
      <c r="J59" s="35">
        <v>0</v>
      </c>
      <c r="K59" s="44"/>
      <c r="L59" s="35">
        <v>0</v>
      </c>
      <c r="M59" s="34">
        <v>2140365.45</v>
      </c>
      <c r="N59" s="35">
        <v>45.19810812751293</v>
      </c>
      <c r="O59" s="45">
        <v>24.80189187248707</v>
      </c>
      <c r="P59" s="44">
        <v>2595154.55</v>
      </c>
      <c r="Q59" s="46">
        <v>54.80189187248707</v>
      </c>
    </row>
    <row r="60" spans="1:17" s="1" customFormat="1" ht="23.25" customHeight="1">
      <c r="A60" s="41">
        <v>7</v>
      </c>
      <c r="B60" s="42" t="s">
        <v>81</v>
      </c>
      <c r="C60" s="43">
        <v>15930080</v>
      </c>
      <c r="D60" s="44">
        <v>7190588.95</v>
      </c>
      <c r="E60" s="35">
        <v>45.13843590239346</v>
      </c>
      <c r="F60" s="36">
        <v>4.861564097606539</v>
      </c>
      <c r="G60" s="33">
        <v>8739491.05</v>
      </c>
      <c r="H60" s="39">
        <v>54.861564097606546</v>
      </c>
      <c r="I60" s="44"/>
      <c r="J60" s="35">
        <v>0</v>
      </c>
      <c r="K60" s="44"/>
      <c r="L60" s="35">
        <v>0</v>
      </c>
      <c r="M60" s="34">
        <v>7190588.95</v>
      </c>
      <c r="N60" s="35">
        <v>45.13843590239346</v>
      </c>
      <c r="O60" s="45">
        <v>24.86156409760654</v>
      </c>
      <c r="P60" s="44">
        <v>8739491.05</v>
      </c>
      <c r="Q60" s="46">
        <v>54.861564097606546</v>
      </c>
    </row>
    <row r="61" spans="1:17" s="1" customFormat="1" ht="23.25" customHeight="1">
      <c r="A61" s="41">
        <v>8</v>
      </c>
      <c r="B61" s="42" t="s">
        <v>82</v>
      </c>
      <c r="C61" s="43">
        <v>3210700</v>
      </c>
      <c r="D61" s="44">
        <v>1447781.78</v>
      </c>
      <c r="E61" s="35">
        <v>45.092402902793786</v>
      </c>
      <c r="F61" s="36">
        <v>4.907597097206214</v>
      </c>
      <c r="G61" s="33">
        <v>1762918.22</v>
      </c>
      <c r="H61" s="39">
        <v>54.907597097206214</v>
      </c>
      <c r="I61" s="44">
        <v>59497.2</v>
      </c>
      <c r="J61" s="35">
        <v>1.8530912262123524</v>
      </c>
      <c r="K61" s="44"/>
      <c r="L61" s="35">
        <v>0</v>
      </c>
      <c r="M61" s="34">
        <v>1507278.98</v>
      </c>
      <c r="N61" s="35">
        <v>46.945494129006136</v>
      </c>
      <c r="O61" s="45">
        <v>23.054505870993864</v>
      </c>
      <c r="P61" s="44">
        <v>1703421.02</v>
      </c>
      <c r="Q61" s="46">
        <v>53.054505870993864</v>
      </c>
    </row>
    <row r="62" spans="1:17" s="1" customFormat="1" ht="23.25" customHeight="1">
      <c r="A62" s="41">
        <v>19</v>
      </c>
      <c r="B62" s="42" t="s">
        <v>83</v>
      </c>
      <c r="C62" s="43">
        <v>12591870</v>
      </c>
      <c r="D62" s="44">
        <v>5631755.13</v>
      </c>
      <c r="E62" s="35">
        <v>44.72532777101416</v>
      </c>
      <c r="F62" s="36">
        <v>5.2746722289858425</v>
      </c>
      <c r="G62" s="33">
        <v>6960114.87</v>
      </c>
      <c r="H62" s="39">
        <v>55.27467222898584</v>
      </c>
      <c r="I62" s="44"/>
      <c r="J62" s="35">
        <v>0</v>
      </c>
      <c r="K62" s="44"/>
      <c r="L62" s="35">
        <v>0</v>
      </c>
      <c r="M62" s="34">
        <v>5631755.13</v>
      </c>
      <c r="N62" s="35">
        <v>44.72532777101416</v>
      </c>
      <c r="O62" s="45">
        <v>25.274672228985843</v>
      </c>
      <c r="P62" s="44">
        <v>6960114.87</v>
      </c>
      <c r="Q62" s="46">
        <v>55.27467222898584</v>
      </c>
    </row>
    <row r="63" spans="1:17" s="1" customFormat="1" ht="23.25" customHeight="1">
      <c r="A63" s="41">
        <v>20</v>
      </c>
      <c r="B63" s="42" t="s">
        <v>84</v>
      </c>
      <c r="C63" s="43">
        <v>2095340</v>
      </c>
      <c r="D63" s="44">
        <v>935930.86</v>
      </c>
      <c r="E63" s="35">
        <v>44.66725495623622</v>
      </c>
      <c r="F63" s="36">
        <v>5.332745043763779</v>
      </c>
      <c r="G63" s="33">
        <v>1159409.14</v>
      </c>
      <c r="H63" s="39">
        <v>55.332745043763786</v>
      </c>
      <c r="I63" s="44"/>
      <c r="J63" s="35">
        <v>0</v>
      </c>
      <c r="K63" s="44"/>
      <c r="L63" s="35">
        <v>0</v>
      </c>
      <c r="M63" s="34">
        <v>935930.86</v>
      </c>
      <c r="N63" s="35">
        <v>44.66725495623622</v>
      </c>
      <c r="O63" s="45">
        <v>25.33274504376378</v>
      </c>
      <c r="P63" s="44">
        <v>1159409.14</v>
      </c>
      <c r="Q63" s="46">
        <v>55.332745043763786</v>
      </c>
    </row>
    <row r="64" spans="1:17" s="1" customFormat="1" ht="23.25" customHeight="1">
      <c r="A64" s="41">
        <v>20</v>
      </c>
      <c r="B64" s="42" t="s">
        <v>85</v>
      </c>
      <c r="C64" s="43">
        <v>11970540</v>
      </c>
      <c r="D64" s="44">
        <v>5344167.8</v>
      </c>
      <c r="E64" s="35">
        <v>44.64433350542248</v>
      </c>
      <c r="F64" s="36">
        <v>5.35566649457752</v>
      </c>
      <c r="G64" s="33">
        <v>6626372.2</v>
      </c>
      <c r="H64" s="39">
        <v>55.35566649457752</v>
      </c>
      <c r="I64" s="44"/>
      <c r="J64" s="35">
        <v>0</v>
      </c>
      <c r="K64" s="44"/>
      <c r="L64" s="35">
        <v>0</v>
      </c>
      <c r="M64" s="34">
        <v>5344167.8</v>
      </c>
      <c r="N64" s="35">
        <v>44.64433350542248</v>
      </c>
      <c r="O64" s="45">
        <v>25.35566649457752</v>
      </c>
      <c r="P64" s="44">
        <v>6626372.2</v>
      </c>
      <c r="Q64" s="46">
        <v>55.35566649457752</v>
      </c>
    </row>
    <row r="65" spans="1:17" s="1" customFormat="1" ht="23.25" customHeight="1">
      <c r="A65" s="41">
        <v>9</v>
      </c>
      <c r="B65" s="42" t="s">
        <v>86</v>
      </c>
      <c r="C65" s="43">
        <v>7420740</v>
      </c>
      <c r="D65" s="44">
        <v>3306995.7</v>
      </c>
      <c r="E65" s="35">
        <v>44.56423079099928</v>
      </c>
      <c r="F65" s="36">
        <v>5.435769209000718</v>
      </c>
      <c r="G65" s="33">
        <v>4113744.3</v>
      </c>
      <c r="H65" s="39">
        <v>55.43576920900072</v>
      </c>
      <c r="I65" s="44"/>
      <c r="J65" s="35">
        <v>0</v>
      </c>
      <c r="K65" s="44"/>
      <c r="L65" s="35">
        <v>0</v>
      </c>
      <c r="M65" s="34">
        <v>3306995.7</v>
      </c>
      <c r="N65" s="35">
        <v>44.56423079099928</v>
      </c>
      <c r="O65" s="45">
        <v>25.435769209000718</v>
      </c>
      <c r="P65" s="44">
        <v>4113744.3</v>
      </c>
      <c r="Q65" s="46">
        <v>55.43576920900072</v>
      </c>
    </row>
    <row r="66" spans="1:17" s="1" customFormat="1" ht="23.25" customHeight="1">
      <c r="A66" s="41">
        <v>4</v>
      </c>
      <c r="B66" s="42" t="s">
        <v>87</v>
      </c>
      <c r="C66" s="43">
        <v>1014200</v>
      </c>
      <c r="D66" s="44">
        <v>451846.76</v>
      </c>
      <c r="E66" s="35">
        <v>44.55203707355551</v>
      </c>
      <c r="F66" s="36">
        <v>5.4479629264444895</v>
      </c>
      <c r="G66" s="33">
        <v>562353.24</v>
      </c>
      <c r="H66" s="39">
        <v>55.44796292644449</v>
      </c>
      <c r="I66" s="44">
        <v>3000</v>
      </c>
      <c r="J66" s="35">
        <v>0.29579964504042594</v>
      </c>
      <c r="K66" s="44"/>
      <c r="L66" s="35">
        <v>0</v>
      </c>
      <c r="M66" s="34">
        <v>454846.76</v>
      </c>
      <c r="N66" s="35">
        <v>44.847836718595936</v>
      </c>
      <c r="O66" s="45">
        <v>25.152163281404064</v>
      </c>
      <c r="P66" s="44">
        <v>559353.24</v>
      </c>
      <c r="Q66" s="46">
        <v>55.152163281404064</v>
      </c>
    </row>
    <row r="67" spans="1:17" s="1" customFormat="1" ht="23.25" customHeight="1">
      <c r="A67" s="41">
        <v>21</v>
      </c>
      <c r="B67" s="42" t="s">
        <v>88</v>
      </c>
      <c r="C67" s="43">
        <v>9577160</v>
      </c>
      <c r="D67" s="44">
        <v>4246809.29</v>
      </c>
      <c r="E67" s="35">
        <v>44.34309638765563</v>
      </c>
      <c r="F67" s="36">
        <v>5.656903612344372</v>
      </c>
      <c r="G67" s="33">
        <v>5330350.71</v>
      </c>
      <c r="H67" s="39">
        <v>55.65690361234437</v>
      </c>
      <c r="I67" s="44">
        <v>17120</v>
      </c>
      <c r="J67" s="35">
        <v>0.17875862990698704</v>
      </c>
      <c r="K67" s="44"/>
      <c r="L67" s="35">
        <v>0</v>
      </c>
      <c r="M67" s="34">
        <v>4263929.29</v>
      </c>
      <c r="N67" s="35">
        <v>44.521855017562615</v>
      </c>
      <c r="O67" s="45">
        <v>25.478144982437385</v>
      </c>
      <c r="P67" s="44">
        <v>5313230.71</v>
      </c>
      <c r="Q67" s="46">
        <v>55.478144982437385</v>
      </c>
    </row>
    <row r="68" spans="1:17" s="1" customFormat="1" ht="23.25" customHeight="1">
      <c r="A68" s="41">
        <v>22</v>
      </c>
      <c r="B68" s="42" t="s">
        <v>89</v>
      </c>
      <c r="C68" s="43">
        <v>9821780</v>
      </c>
      <c r="D68" s="44">
        <v>4347254.41</v>
      </c>
      <c r="E68" s="35">
        <v>44.26137024042485</v>
      </c>
      <c r="F68" s="36">
        <v>5.738629759575147</v>
      </c>
      <c r="G68" s="33">
        <v>5474525.59</v>
      </c>
      <c r="H68" s="39">
        <v>55.73862975957515</v>
      </c>
      <c r="I68" s="44">
        <v>1046130</v>
      </c>
      <c r="J68" s="35">
        <v>10.651124337950963</v>
      </c>
      <c r="K68" s="44"/>
      <c r="L68" s="35">
        <v>0</v>
      </c>
      <c r="M68" s="34">
        <v>5393384.41</v>
      </c>
      <c r="N68" s="35">
        <v>54.912494578375814</v>
      </c>
      <c r="O68" s="45">
        <v>15.087505421624186</v>
      </c>
      <c r="P68" s="44">
        <v>4428395.59</v>
      </c>
      <c r="Q68" s="46">
        <v>45.087505421624186</v>
      </c>
    </row>
    <row r="69" spans="1:17" s="1" customFormat="1" ht="23.25" customHeight="1">
      <c r="A69" s="41">
        <v>10</v>
      </c>
      <c r="B69" s="42" t="s">
        <v>90</v>
      </c>
      <c r="C69" s="43">
        <v>12058600</v>
      </c>
      <c r="D69" s="44">
        <v>5335880.22</v>
      </c>
      <c r="E69" s="35">
        <v>44.249583036173355</v>
      </c>
      <c r="F69" s="36">
        <v>5.750416963826645</v>
      </c>
      <c r="G69" s="33">
        <v>6722719.78</v>
      </c>
      <c r="H69" s="39">
        <v>55.750416963826645</v>
      </c>
      <c r="I69" s="44"/>
      <c r="J69" s="35">
        <v>0</v>
      </c>
      <c r="K69" s="44"/>
      <c r="L69" s="35">
        <v>0</v>
      </c>
      <c r="M69" s="34">
        <v>5335880.22</v>
      </c>
      <c r="N69" s="35">
        <v>44.249583036173355</v>
      </c>
      <c r="O69" s="45">
        <v>25.750416963826645</v>
      </c>
      <c r="P69" s="44">
        <v>6722719.78</v>
      </c>
      <c r="Q69" s="46">
        <v>55.750416963826645</v>
      </c>
    </row>
    <row r="70" spans="1:17" s="1" customFormat="1" ht="23.25" customHeight="1">
      <c r="A70" s="41">
        <v>21</v>
      </c>
      <c r="B70" s="42" t="s">
        <v>91</v>
      </c>
      <c r="C70" s="43">
        <v>5541010</v>
      </c>
      <c r="D70" s="44">
        <v>2451064.64</v>
      </c>
      <c r="E70" s="35">
        <v>44.23497954344064</v>
      </c>
      <c r="F70" s="36">
        <v>5.765020456559363</v>
      </c>
      <c r="G70" s="33">
        <v>3089945.36</v>
      </c>
      <c r="H70" s="39">
        <v>55.76502045655936</v>
      </c>
      <c r="I70" s="44"/>
      <c r="J70" s="35">
        <v>0</v>
      </c>
      <c r="K70" s="44"/>
      <c r="L70" s="35">
        <v>0</v>
      </c>
      <c r="M70" s="34">
        <v>2451064.64</v>
      </c>
      <c r="N70" s="35">
        <v>44.23497954344064</v>
      </c>
      <c r="O70" s="45">
        <v>25.765020456559363</v>
      </c>
      <c r="P70" s="44">
        <v>3089945.36</v>
      </c>
      <c r="Q70" s="46">
        <v>55.76502045655936</v>
      </c>
    </row>
    <row r="71" spans="1:17" s="1" customFormat="1" ht="23.25" customHeight="1">
      <c r="A71" s="41">
        <v>11</v>
      </c>
      <c r="B71" s="42" t="s">
        <v>92</v>
      </c>
      <c r="C71" s="43">
        <v>13156720</v>
      </c>
      <c r="D71" s="44">
        <v>5811674.58</v>
      </c>
      <c r="E71" s="35">
        <v>44.17267054402617</v>
      </c>
      <c r="F71" s="36">
        <v>5.827329455973832</v>
      </c>
      <c r="G71" s="33">
        <v>7345045.42</v>
      </c>
      <c r="H71" s="39">
        <v>55.82732945597383</v>
      </c>
      <c r="I71" s="44">
        <v>143780</v>
      </c>
      <c r="J71" s="35">
        <v>1.0928255674666634</v>
      </c>
      <c r="K71" s="44"/>
      <c r="L71" s="35">
        <v>0</v>
      </c>
      <c r="M71" s="34">
        <v>5955454.58</v>
      </c>
      <c r="N71" s="35">
        <v>45.26549611149284</v>
      </c>
      <c r="O71" s="45">
        <v>24.734503888507163</v>
      </c>
      <c r="P71" s="44">
        <v>7201265.42</v>
      </c>
      <c r="Q71" s="46">
        <v>54.73450388850716</v>
      </c>
    </row>
    <row r="72" spans="1:17" s="1" customFormat="1" ht="23.25" customHeight="1">
      <c r="A72" s="41">
        <v>2</v>
      </c>
      <c r="B72" s="42" t="s">
        <v>93</v>
      </c>
      <c r="C72" s="43">
        <v>6791460</v>
      </c>
      <c r="D72" s="44">
        <v>2996628.3</v>
      </c>
      <c r="E72" s="35">
        <v>44.12347713157406</v>
      </c>
      <c r="F72" s="36">
        <v>5.876522868425937</v>
      </c>
      <c r="G72" s="33">
        <v>3794831.7</v>
      </c>
      <c r="H72" s="39">
        <v>55.87652286842594</v>
      </c>
      <c r="I72" s="44"/>
      <c r="J72" s="35">
        <v>0</v>
      </c>
      <c r="K72" s="44"/>
      <c r="L72" s="35">
        <v>0</v>
      </c>
      <c r="M72" s="34">
        <v>2996628.3</v>
      </c>
      <c r="N72" s="35">
        <v>44.12347713157406</v>
      </c>
      <c r="O72" s="45">
        <v>25.876522868425937</v>
      </c>
      <c r="P72" s="44">
        <v>3794831.7</v>
      </c>
      <c r="Q72" s="46">
        <v>55.87652286842594</v>
      </c>
    </row>
    <row r="73" spans="1:17" s="1" customFormat="1" ht="23.25" customHeight="1">
      <c r="A73" s="41">
        <v>23</v>
      </c>
      <c r="B73" s="42" t="s">
        <v>94</v>
      </c>
      <c r="C73" s="43">
        <v>11334150</v>
      </c>
      <c r="D73" s="44">
        <v>4989977.75</v>
      </c>
      <c r="E73" s="35">
        <v>44.02604297631494</v>
      </c>
      <c r="F73" s="36">
        <v>5.97395702368506</v>
      </c>
      <c r="G73" s="33">
        <v>6344172.25</v>
      </c>
      <c r="H73" s="39">
        <v>55.97395702368506</v>
      </c>
      <c r="I73" s="44"/>
      <c r="J73" s="35">
        <v>0</v>
      </c>
      <c r="K73" s="44"/>
      <c r="L73" s="35">
        <v>0</v>
      </c>
      <c r="M73" s="34">
        <v>4989977.75</v>
      </c>
      <c r="N73" s="35">
        <v>44.02604297631494</v>
      </c>
      <c r="O73" s="45">
        <v>25.97395702368506</v>
      </c>
      <c r="P73" s="44">
        <v>6344172.25</v>
      </c>
      <c r="Q73" s="46">
        <v>55.97395702368506</v>
      </c>
    </row>
    <row r="74" spans="1:17" s="1" customFormat="1" ht="23.25" customHeight="1">
      <c r="A74" s="41">
        <v>24</v>
      </c>
      <c r="B74" s="42" t="s">
        <v>95</v>
      </c>
      <c r="C74" s="43">
        <v>14260722</v>
      </c>
      <c r="D74" s="44">
        <v>6262901.39</v>
      </c>
      <c r="E74" s="35">
        <v>43.917141011514005</v>
      </c>
      <c r="F74" s="36">
        <v>6.082858988485995</v>
      </c>
      <c r="G74" s="33">
        <v>7997820.61</v>
      </c>
      <c r="H74" s="39">
        <v>56.082858988485995</v>
      </c>
      <c r="I74" s="44">
        <v>57000</v>
      </c>
      <c r="J74" s="35">
        <v>0.39969925786366217</v>
      </c>
      <c r="K74" s="44"/>
      <c r="L74" s="35">
        <v>0</v>
      </c>
      <c r="M74" s="34">
        <v>6319901.39</v>
      </c>
      <c r="N74" s="35">
        <v>44.316840269377664</v>
      </c>
      <c r="O74" s="45">
        <v>25.683159730622336</v>
      </c>
      <c r="P74" s="44">
        <v>7940820.61</v>
      </c>
      <c r="Q74" s="46">
        <v>55.683159730622336</v>
      </c>
    </row>
    <row r="75" spans="1:17" s="1" customFormat="1" ht="23.25" customHeight="1">
      <c r="A75" s="41">
        <v>12</v>
      </c>
      <c r="B75" s="42" t="s">
        <v>96</v>
      </c>
      <c r="C75" s="43">
        <v>7995800</v>
      </c>
      <c r="D75" s="44">
        <v>3506515.3</v>
      </c>
      <c r="E75" s="35">
        <v>43.85446484404312</v>
      </c>
      <c r="F75" s="36">
        <v>6.145535155956878</v>
      </c>
      <c r="G75" s="33">
        <v>4489284.7</v>
      </c>
      <c r="H75" s="39">
        <v>56.14553515595688</v>
      </c>
      <c r="I75" s="44"/>
      <c r="J75" s="35">
        <v>0</v>
      </c>
      <c r="K75" s="44"/>
      <c r="L75" s="35">
        <v>0</v>
      </c>
      <c r="M75" s="34">
        <v>3506515.3</v>
      </c>
      <c r="N75" s="35">
        <v>43.85446484404312</v>
      </c>
      <c r="O75" s="45">
        <v>26.14553515595688</v>
      </c>
      <c r="P75" s="44">
        <v>4489284.7</v>
      </c>
      <c r="Q75" s="46">
        <v>56.14553515595688</v>
      </c>
    </row>
    <row r="76" spans="1:17" s="1" customFormat="1" ht="23.25" customHeight="1">
      <c r="A76" s="41">
        <v>4</v>
      </c>
      <c r="B76" s="42" t="s">
        <v>97</v>
      </c>
      <c r="C76" s="43">
        <v>2764980</v>
      </c>
      <c r="D76" s="44">
        <v>1212107.66</v>
      </c>
      <c r="E76" s="35">
        <v>43.8378454817033</v>
      </c>
      <c r="F76" s="36">
        <v>6.162154518296703</v>
      </c>
      <c r="G76" s="33">
        <v>1552872.34</v>
      </c>
      <c r="H76" s="39">
        <v>56.162154518296695</v>
      </c>
      <c r="I76" s="44">
        <v>25000</v>
      </c>
      <c r="J76" s="35">
        <v>0.9041656720844273</v>
      </c>
      <c r="K76" s="44"/>
      <c r="L76" s="35">
        <v>0</v>
      </c>
      <c r="M76" s="34">
        <v>1237107.66</v>
      </c>
      <c r="N76" s="35">
        <v>44.74201115378773</v>
      </c>
      <c r="O76" s="45">
        <v>25.25798884621227</v>
      </c>
      <c r="P76" s="44">
        <v>1527872.34</v>
      </c>
      <c r="Q76" s="46">
        <v>55.25798884621227</v>
      </c>
    </row>
    <row r="77" spans="1:17" s="1" customFormat="1" ht="23.25" customHeight="1">
      <c r="A77" s="41">
        <v>13</v>
      </c>
      <c r="B77" s="42" t="s">
        <v>98</v>
      </c>
      <c r="C77" s="43">
        <v>7446660</v>
      </c>
      <c r="D77" s="44">
        <v>3262937.53</v>
      </c>
      <c r="E77" s="35">
        <v>43.81746353398705</v>
      </c>
      <c r="F77" s="36">
        <v>6.182536466012948</v>
      </c>
      <c r="G77" s="33">
        <v>4183722.47</v>
      </c>
      <c r="H77" s="39">
        <v>56.18253646601295</v>
      </c>
      <c r="I77" s="44"/>
      <c r="J77" s="35">
        <v>0</v>
      </c>
      <c r="K77" s="44"/>
      <c r="L77" s="35">
        <v>0</v>
      </c>
      <c r="M77" s="34">
        <v>3262937.53</v>
      </c>
      <c r="N77" s="35">
        <v>43.81746353398705</v>
      </c>
      <c r="O77" s="45">
        <v>26.182536466012948</v>
      </c>
      <c r="P77" s="44">
        <v>4183722.47</v>
      </c>
      <c r="Q77" s="46">
        <v>56.18253646601295</v>
      </c>
    </row>
    <row r="78" spans="1:17" s="1" customFormat="1" ht="23.25" customHeight="1">
      <c r="A78" s="41">
        <v>25</v>
      </c>
      <c r="B78" s="42" t="s">
        <v>99</v>
      </c>
      <c r="C78" s="43">
        <v>11436560</v>
      </c>
      <c r="D78" s="44">
        <v>5006212.28</v>
      </c>
      <c r="E78" s="35">
        <v>43.77375959204516</v>
      </c>
      <c r="F78" s="36">
        <v>6.22624040795484</v>
      </c>
      <c r="G78" s="33">
        <v>6430347.72</v>
      </c>
      <c r="H78" s="39">
        <v>56.22624040795484</v>
      </c>
      <c r="I78" s="44"/>
      <c r="J78" s="35">
        <v>0</v>
      </c>
      <c r="K78" s="44"/>
      <c r="L78" s="35">
        <v>0</v>
      </c>
      <c r="M78" s="34">
        <v>5006212.28</v>
      </c>
      <c r="N78" s="35">
        <v>43.77375959204516</v>
      </c>
      <c r="O78" s="45">
        <v>26.22624040795484</v>
      </c>
      <c r="P78" s="44">
        <v>6430347.72</v>
      </c>
      <c r="Q78" s="46">
        <v>56.22624040795484</v>
      </c>
    </row>
    <row r="79" spans="1:17" s="1" customFormat="1" ht="23.25" customHeight="1">
      <c r="A79" s="41">
        <v>26</v>
      </c>
      <c r="B79" s="42" t="s">
        <v>100</v>
      </c>
      <c r="C79" s="43">
        <v>18462610</v>
      </c>
      <c r="D79" s="44">
        <v>8058767.89</v>
      </c>
      <c r="E79" s="35">
        <v>43.64912593614879</v>
      </c>
      <c r="F79" s="36">
        <v>6.350874063851208</v>
      </c>
      <c r="G79" s="33">
        <v>10403842.11</v>
      </c>
      <c r="H79" s="39">
        <v>56.35087406385121</v>
      </c>
      <c r="I79" s="44"/>
      <c r="J79" s="35">
        <v>0</v>
      </c>
      <c r="K79" s="44"/>
      <c r="L79" s="35">
        <v>0</v>
      </c>
      <c r="M79" s="34">
        <v>8058767.89</v>
      </c>
      <c r="N79" s="35">
        <v>43.64912593614879</v>
      </c>
      <c r="O79" s="45">
        <v>26.350874063851208</v>
      </c>
      <c r="P79" s="44">
        <v>10403842.11</v>
      </c>
      <c r="Q79" s="46">
        <v>56.35087406385121</v>
      </c>
    </row>
    <row r="80" spans="1:17" s="1" customFormat="1" ht="23.25" customHeight="1">
      <c r="A80" s="41">
        <v>27</v>
      </c>
      <c r="B80" s="42" t="s">
        <v>101</v>
      </c>
      <c r="C80" s="43">
        <v>6512940</v>
      </c>
      <c r="D80" s="44">
        <v>2835044.7</v>
      </c>
      <c r="E80" s="35">
        <v>43.529415287105365</v>
      </c>
      <c r="F80" s="36">
        <v>6.4705847128946345</v>
      </c>
      <c r="G80" s="33">
        <v>3677895.3</v>
      </c>
      <c r="H80" s="39">
        <v>56.470584712894635</v>
      </c>
      <c r="I80" s="44"/>
      <c r="J80" s="35">
        <v>0</v>
      </c>
      <c r="K80" s="44"/>
      <c r="L80" s="35">
        <v>0</v>
      </c>
      <c r="M80" s="34">
        <v>2835044.7</v>
      </c>
      <c r="N80" s="35">
        <v>43.529415287105365</v>
      </c>
      <c r="O80" s="45">
        <v>26.470584712894635</v>
      </c>
      <c r="P80" s="44">
        <v>3677895.3</v>
      </c>
      <c r="Q80" s="46">
        <v>56.470584712894635</v>
      </c>
    </row>
    <row r="81" spans="1:17" s="1" customFormat="1" ht="23.25" customHeight="1">
      <c r="A81" s="41">
        <v>22</v>
      </c>
      <c r="B81" s="42" t="s">
        <v>102</v>
      </c>
      <c r="C81" s="43">
        <v>8758620</v>
      </c>
      <c r="D81" s="44">
        <v>3799430.03</v>
      </c>
      <c r="E81" s="35">
        <v>43.37932265585218</v>
      </c>
      <c r="F81" s="36">
        <v>6.620677344147822</v>
      </c>
      <c r="G81" s="33">
        <v>4959189.97</v>
      </c>
      <c r="H81" s="39">
        <v>56.62067734414783</v>
      </c>
      <c r="I81" s="44">
        <v>1975500</v>
      </c>
      <c r="J81" s="35">
        <v>22.55492303582071</v>
      </c>
      <c r="K81" s="44"/>
      <c r="L81" s="35">
        <v>0</v>
      </c>
      <c r="M81" s="34">
        <v>5774930.029999999</v>
      </c>
      <c r="N81" s="35">
        <v>65.93424569167287</v>
      </c>
      <c r="O81" s="45">
        <v>4.065754308327129</v>
      </c>
      <c r="P81" s="44">
        <v>2983689.97</v>
      </c>
      <c r="Q81" s="46">
        <v>34.065754308327115</v>
      </c>
    </row>
    <row r="82" spans="1:17" s="1" customFormat="1" ht="23.25" customHeight="1">
      <c r="A82" s="41">
        <v>28</v>
      </c>
      <c r="B82" s="42" t="s">
        <v>103</v>
      </c>
      <c r="C82" s="43">
        <v>8455790</v>
      </c>
      <c r="D82" s="44">
        <v>3665911.8</v>
      </c>
      <c r="E82" s="35">
        <v>43.35386522134537</v>
      </c>
      <c r="F82" s="36">
        <v>6.646134778654627</v>
      </c>
      <c r="G82" s="33">
        <v>4789878.2</v>
      </c>
      <c r="H82" s="39">
        <v>56.64613477865463</v>
      </c>
      <c r="I82" s="44"/>
      <c r="J82" s="35">
        <v>0</v>
      </c>
      <c r="K82" s="44"/>
      <c r="L82" s="35">
        <v>0</v>
      </c>
      <c r="M82" s="34">
        <v>3665911.8</v>
      </c>
      <c r="N82" s="35">
        <v>43.35386522134537</v>
      </c>
      <c r="O82" s="45">
        <v>26.646134778654627</v>
      </c>
      <c r="P82" s="44">
        <v>4789878.2</v>
      </c>
      <c r="Q82" s="46">
        <v>56.64613477865463</v>
      </c>
    </row>
    <row r="83" spans="1:17" s="1" customFormat="1" ht="23.25" customHeight="1">
      <c r="A83" s="41">
        <v>29</v>
      </c>
      <c r="B83" s="42" t="s">
        <v>104</v>
      </c>
      <c r="C83" s="43">
        <v>10817170</v>
      </c>
      <c r="D83" s="44">
        <v>4677553.94</v>
      </c>
      <c r="E83" s="35">
        <v>43.24193795604581</v>
      </c>
      <c r="F83" s="36">
        <v>6.75806204395419</v>
      </c>
      <c r="G83" s="33">
        <v>6139616.06</v>
      </c>
      <c r="H83" s="39">
        <v>56.7580620439542</v>
      </c>
      <c r="I83" s="44">
        <v>329082</v>
      </c>
      <c r="J83" s="35">
        <v>3.0422189907341752</v>
      </c>
      <c r="K83" s="44"/>
      <c r="L83" s="35">
        <v>0</v>
      </c>
      <c r="M83" s="34">
        <v>5006635.94</v>
      </c>
      <c r="N83" s="35">
        <v>46.28415694677999</v>
      </c>
      <c r="O83" s="45">
        <v>23.715843053220013</v>
      </c>
      <c r="P83" s="44">
        <v>5810534.06</v>
      </c>
      <c r="Q83" s="46">
        <v>53.71584305322002</v>
      </c>
    </row>
    <row r="84" spans="1:17" s="1" customFormat="1" ht="23.25" customHeight="1">
      <c r="A84" s="41">
        <v>30</v>
      </c>
      <c r="B84" s="42" t="s">
        <v>105</v>
      </c>
      <c r="C84" s="43">
        <v>15905540</v>
      </c>
      <c r="D84" s="44">
        <v>6874640.6</v>
      </c>
      <c r="E84" s="35">
        <v>43.22167370614264</v>
      </c>
      <c r="F84" s="36">
        <v>6.778326293857361</v>
      </c>
      <c r="G84" s="33">
        <v>9030899.4</v>
      </c>
      <c r="H84" s="39">
        <v>56.77832629385736</v>
      </c>
      <c r="I84" s="44">
        <v>29960</v>
      </c>
      <c r="J84" s="35">
        <v>0.18836204240786544</v>
      </c>
      <c r="K84" s="44"/>
      <c r="L84" s="35">
        <v>0</v>
      </c>
      <c r="M84" s="34">
        <v>6904600.6</v>
      </c>
      <c r="N84" s="35">
        <v>43.410035748550506</v>
      </c>
      <c r="O84" s="45">
        <v>26.589964251449494</v>
      </c>
      <c r="P84" s="44">
        <v>9000939.4</v>
      </c>
      <c r="Q84" s="46">
        <v>56.589964251449494</v>
      </c>
    </row>
    <row r="85" spans="1:17" s="1" customFormat="1" ht="23.25" customHeight="1">
      <c r="A85" s="41">
        <v>31</v>
      </c>
      <c r="B85" s="42" t="s">
        <v>106</v>
      </c>
      <c r="C85" s="43">
        <v>9082000</v>
      </c>
      <c r="D85" s="44">
        <v>3910309.52</v>
      </c>
      <c r="E85" s="35">
        <v>43.055599207223075</v>
      </c>
      <c r="F85" s="36">
        <v>6.944400792776925</v>
      </c>
      <c r="G85" s="33">
        <v>5171690.48</v>
      </c>
      <c r="H85" s="39">
        <v>56.944400792776925</v>
      </c>
      <c r="I85" s="44">
        <v>32640</v>
      </c>
      <c r="J85" s="35">
        <v>0.3593922043602731</v>
      </c>
      <c r="K85" s="44"/>
      <c r="L85" s="35">
        <v>0</v>
      </c>
      <c r="M85" s="34">
        <v>3942949.52</v>
      </c>
      <c r="N85" s="35">
        <v>43.41499141158335</v>
      </c>
      <c r="O85" s="45">
        <v>26.58500858841665</v>
      </c>
      <c r="P85" s="44">
        <v>5139050.48</v>
      </c>
      <c r="Q85" s="46">
        <v>56.585008588416656</v>
      </c>
    </row>
    <row r="86" spans="1:17" s="1" customFormat="1" ht="23.25" customHeight="1">
      <c r="A86" s="41">
        <v>32</v>
      </c>
      <c r="B86" s="42" t="s">
        <v>107</v>
      </c>
      <c r="C86" s="43">
        <v>9630250</v>
      </c>
      <c r="D86" s="44">
        <v>4144781.38</v>
      </c>
      <c r="E86" s="35">
        <v>43.03918776771112</v>
      </c>
      <c r="F86" s="36">
        <v>6.96081223228888</v>
      </c>
      <c r="G86" s="33">
        <v>5485468.62</v>
      </c>
      <c r="H86" s="39">
        <v>56.96081223228888</v>
      </c>
      <c r="I86" s="44"/>
      <c r="J86" s="35">
        <v>0</v>
      </c>
      <c r="K86" s="44"/>
      <c r="L86" s="35">
        <v>0</v>
      </c>
      <c r="M86" s="34">
        <v>4144781.38</v>
      </c>
      <c r="N86" s="35">
        <v>43.03918776771112</v>
      </c>
      <c r="O86" s="45">
        <v>26.96081223228888</v>
      </c>
      <c r="P86" s="44">
        <v>5485468.62</v>
      </c>
      <c r="Q86" s="46">
        <v>56.96081223228888</v>
      </c>
    </row>
    <row r="87" spans="1:17" s="1" customFormat="1" ht="23.25" customHeight="1">
      <c r="A87" s="41">
        <v>33</v>
      </c>
      <c r="B87" s="42" t="s">
        <v>108</v>
      </c>
      <c r="C87" s="43">
        <v>12457970</v>
      </c>
      <c r="D87" s="44">
        <v>5361705.88</v>
      </c>
      <c r="E87" s="35">
        <v>43.03835921903809</v>
      </c>
      <c r="F87" s="36">
        <v>6.961640780961908</v>
      </c>
      <c r="G87" s="33">
        <v>7096264.12</v>
      </c>
      <c r="H87" s="39">
        <v>56.96164078096191</v>
      </c>
      <c r="I87" s="44">
        <v>14800</v>
      </c>
      <c r="J87" s="35">
        <v>0.11879945127496695</v>
      </c>
      <c r="K87" s="44"/>
      <c r="L87" s="35">
        <v>0</v>
      </c>
      <c r="M87" s="34">
        <v>5376505.88</v>
      </c>
      <c r="N87" s="35">
        <v>43.15715867031306</v>
      </c>
      <c r="O87" s="45">
        <v>26.84284132968694</v>
      </c>
      <c r="P87" s="44">
        <v>7081464.12</v>
      </c>
      <c r="Q87" s="46">
        <v>56.84284132968694</v>
      </c>
    </row>
    <row r="88" spans="1:17" s="1" customFormat="1" ht="23.25" customHeight="1">
      <c r="A88" s="41">
        <v>14</v>
      </c>
      <c r="B88" s="42" t="s">
        <v>109</v>
      </c>
      <c r="C88" s="43">
        <v>8127800</v>
      </c>
      <c r="D88" s="44">
        <v>3496139.92</v>
      </c>
      <c r="E88" s="35">
        <v>43.01459091020941</v>
      </c>
      <c r="F88" s="36">
        <v>6.985409089790593</v>
      </c>
      <c r="G88" s="33">
        <v>4631660.08</v>
      </c>
      <c r="H88" s="39">
        <v>56.98540908979059</v>
      </c>
      <c r="I88" s="44"/>
      <c r="J88" s="35">
        <v>0</v>
      </c>
      <c r="K88" s="44"/>
      <c r="L88" s="35">
        <v>0</v>
      </c>
      <c r="M88" s="34">
        <v>3496139.92</v>
      </c>
      <c r="N88" s="35">
        <v>43.01459091020941</v>
      </c>
      <c r="O88" s="45">
        <v>26.985409089790593</v>
      </c>
      <c r="P88" s="44">
        <v>4631660.08</v>
      </c>
      <c r="Q88" s="46">
        <v>56.98540908979059</v>
      </c>
    </row>
    <row r="89" spans="1:17" s="1" customFormat="1" ht="23.25" customHeight="1">
      <c r="A89" s="41">
        <v>15</v>
      </c>
      <c r="B89" s="42" t="s">
        <v>110</v>
      </c>
      <c r="C89" s="43">
        <v>16367890</v>
      </c>
      <c r="D89" s="44">
        <v>7039822.67</v>
      </c>
      <c r="E89" s="35">
        <v>43.009958339162836</v>
      </c>
      <c r="F89" s="36">
        <v>6.990041660837164</v>
      </c>
      <c r="G89" s="33">
        <v>9328067.33</v>
      </c>
      <c r="H89" s="39">
        <v>56.990041660837164</v>
      </c>
      <c r="I89" s="44"/>
      <c r="J89" s="35">
        <v>0</v>
      </c>
      <c r="K89" s="44"/>
      <c r="L89" s="35">
        <v>0</v>
      </c>
      <c r="M89" s="34">
        <v>7039822.67</v>
      </c>
      <c r="N89" s="35">
        <v>43.009958339162836</v>
      </c>
      <c r="O89" s="45">
        <v>26.990041660837164</v>
      </c>
      <c r="P89" s="44">
        <v>9328067.33</v>
      </c>
      <c r="Q89" s="46">
        <v>56.990041660837164</v>
      </c>
    </row>
    <row r="90" spans="1:17" s="1" customFormat="1" ht="23.25" customHeight="1">
      <c r="A90" s="41">
        <v>34</v>
      </c>
      <c r="B90" s="42" t="s">
        <v>111</v>
      </c>
      <c r="C90" s="43">
        <v>20347950</v>
      </c>
      <c r="D90" s="44">
        <v>8740887.87</v>
      </c>
      <c r="E90" s="35">
        <v>42.957093318982984</v>
      </c>
      <c r="F90" s="36">
        <v>7.042906681017016</v>
      </c>
      <c r="G90" s="33">
        <v>11607062.13</v>
      </c>
      <c r="H90" s="39">
        <v>57.04290668101701</v>
      </c>
      <c r="I90" s="44"/>
      <c r="J90" s="35">
        <v>0</v>
      </c>
      <c r="K90" s="44"/>
      <c r="L90" s="35">
        <v>0</v>
      </c>
      <c r="M90" s="34">
        <v>8740887.87</v>
      </c>
      <c r="N90" s="35">
        <v>42.957093318982984</v>
      </c>
      <c r="O90" s="45">
        <v>27.042906681017016</v>
      </c>
      <c r="P90" s="44">
        <v>11607062.13</v>
      </c>
      <c r="Q90" s="46">
        <v>57.04290668101701</v>
      </c>
    </row>
    <row r="91" spans="1:17" s="1" customFormat="1" ht="23.25" customHeight="1">
      <c r="A91" s="41">
        <v>3</v>
      </c>
      <c r="B91" s="42" t="s">
        <v>112</v>
      </c>
      <c r="C91" s="43">
        <v>1827390</v>
      </c>
      <c r="D91" s="44">
        <v>783342.67</v>
      </c>
      <c r="E91" s="35">
        <v>42.866748203722246</v>
      </c>
      <c r="F91" s="36">
        <v>7.133251796277754</v>
      </c>
      <c r="G91" s="33">
        <v>1044047.33</v>
      </c>
      <c r="H91" s="39">
        <v>57.133251796277754</v>
      </c>
      <c r="I91" s="44"/>
      <c r="J91" s="35">
        <v>0</v>
      </c>
      <c r="K91" s="44"/>
      <c r="L91" s="35">
        <v>0</v>
      </c>
      <c r="M91" s="34">
        <v>783342.67</v>
      </c>
      <c r="N91" s="35">
        <v>42.866748203722246</v>
      </c>
      <c r="O91" s="45">
        <v>27.133251796277754</v>
      </c>
      <c r="P91" s="44">
        <v>1044047.33</v>
      </c>
      <c r="Q91" s="46">
        <v>57.133251796277754</v>
      </c>
    </row>
    <row r="92" spans="1:17" s="1" customFormat="1" ht="23.25" customHeight="1">
      <c r="A92" s="41">
        <v>35</v>
      </c>
      <c r="B92" s="42" t="s">
        <v>113</v>
      </c>
      <c r="C92" s="43">
        <v>6882100</v>
      </c>
      <c r="D92" s="44">
        <v>2945000.88</v>
      </c>
      <c r="E92" s="35">
        <v>42.79218378111332</v>
      </c>
      <c r="F92" s="36">
        <v>7.207816218886677</v>
      </c>
      <c r="G92" s="33">
        <v>3937099.12</v>
      </c>
      <c r="H92" s="39">
        <v>57.20781621888668</v>
      </c>
      <c r="I92" s="44"/>
      <c r="J92" s="35">
        <v>0</v>
      </c>
      <c r="K92" s="44"/>
      <c r="L92" s="35">
        <v>0</v>
      </c>
      <c r="M92" s="34">
        <v>2945000.88</v>
      </c>
      <c r="N92" s="35">
        <v>42.79218378111332</v>
      </c>
      <c r="O92" s="45">
        <v>27.207816218886677</v>
      </c>
      <c r="P92" s="44">
        <v>3937099.12</v>
      </c>
      <c r="Q92" s="46">
        <v>57.20781621888668</v>
      </c>
    </row>
    <row r="93" spans="1:17" s="1" customFormat="1" ht="23.25" customHeight="1">
      <c r="A93" s="41">
        <v>5</v>
      </c>
      <c r="B93" s="42" t="s">
        <v>114</v>
      </c>
      <c r="C93" s="43">
        <v>2600160</v>
      </c>
      <c r="D93" s="44">
        <v>1112404.58</v>
      </c>
      <c r="E93" s="35">
        <v>42.782158790228294</v>
      </c>
      <c r="F93" s="36">
        <v>7.217841209771706</v>
      </c>
      <c r="G93" s="33">
        <v>1487755.42</v>
      </c>
      <c r="H93" s="39">
        <v>57.217841209771706</v>
      </c>
      <c r="I93" s="44"/>
      <c r="J93" s="35">
        <v>0</v>
      </c>
      <c r="K93" s="44"/>
      <c r="L93" s="35">
        <v>0</v>
      </c>
      <c r="M93" s="34">
        <v>1112404.58</v>
      </c>
      <c r="N93" s="35">
        <v>42.782158790228294</v>
      </c>
      <c r="O93" s="45">
        <v>27.217841209771706</v>
      </c>
      <c r="P93" s="44">
        <v>1487755.42</v>
      </c>
      <c r="Q93" s="46">
        <v>57.217841209771706</v>
      </c>
    </row>
    <row r="94" spans="1:17" s="1" customFormat="1" ht="23.25" customHeight="1">
      <c r="A94" s="41">
        <v>36</v>
      </c>
      <c r="B94" s="42" t="s">
        <v>115</v>
      </c>
      <c r="C94" s="43">
        <v>9271980</v>
      </c>
      <c r="D94" s="44">
        <v>3966480.66</v>
      </c>
      <c r="E94" s="35">
        <v>42.7792193253221</v>
      </c>
      <c r="F94" s="36">
        <v>7.220780674677897</v>
      </c>
      <c r="G94" s="33">
        <v>5305499.34</v>
      </c>
      <c r="H94" s="39">
        <v>57.2207806746779</v>
      </c>
      <c r="I94" s="44"/>
      <c r="J94" s="35">
        <v>0</v>
      </c>
      <c r="K94" s="44"/>
      <c r="L94" s="35">
        <v>0</v>
      </c>
      <c r="M94" s="34">
        <v>3966480.66</v>
      </c>
      <c r="N94" s="35">
        <v>42.7792193253221</v>
      </c>
      <c r="O94" s="45">
        <v>27.220780674677897</v>
      </c>
      <c r="P94" s="44">
        <v>5305499.34</v>
      </c>
      <c r="Q94" s="46">
        <v>57.2207806746779</v>
      </c>
    </row>
    <row r="95" spans="1:17" s="1" customFormat="1" ht="23.25" customHeight="1">
      <c r="A95" s="41">
        <v>6</v>
      </c>
      <c r="B95" s="42" t="s">
        <v>116</v>
      </c>
      <c r="C95" s="43">
        <v>7158220</v>
      </c>
      <c r="D95" s="44">
        <v>3050623.78</v>
      </c>
      <c r="E95" s="35">
        <v>42.617072121281545</v>
      </c>
      <c r="F95" s="36">
        <v>7.382927878718455</v>
      </c>
      <c r="G95" s="33">
        <v>4107596.22</v>
      </c>
      <c r="H95" s="39">
        <v>57.382927878718455</v>
      </c>
      <c r="I95" s="44"/>
      <c r="J95" s="35">
        <v>0</v>
      </c>
      <c r="K95" s="44"/>
      <c r="L95" s="35">
        <v>0</v>
      </c>
      <c r="M95" s="34">
        <v>3050623.78</v>
      </c>
      <c r="N95" s="35">
        <v>42.617072121281545</v>
      </c>
      <c r="O95" s="45">
        <v>27.382927878718455</v>
      </c>
      <c r="P95" s="44">
        <v>4107596.22</v>
      </c>
      <c r="Q95" s="46">
        <v>57.382927878718455</v>
      </c>
    </row>
    <row r="96" spans="1:17" s="1" customFormat="1" ht="23.25" customHeight="1">
      <c r="A96" s="41">
        <v>23</v>
      </c>
      <c r="B96" s="42" t="s">
        <v>117</v>
      </c>
      <c r="C96" s="43">
        <v>11655580</v>
      </c>
      <c r="D96" s="44">
        <v>4963698.09</v>
      </c>
      <c r="E96" s="35">
        <v>42.5864529264095</v>
      </c>
      <c r="F96" s="36">
        <v>7.4135470735905</v>
      </c>
      <c r="G96" s="33">
        <v>6691881.91</v>
      </c>
      <c r="H96" s="39">
        <v>57.4135470735905</v>
      </c>
      <c r="I96" s="44">
        <v>2387950</v>
      </c>
      <c r="J96" s="35">
        <v>20.487611942091256</v>
      </c>
      <c r="K96" s="44"/>
      <c r="L96" s="35">
        <v>0</v>
      </c>
      <c r="M96" s="34">
        <v>7351648.09</v>
      </c>
      <c r="N96" s="35">
        <v>63.074064868500756</v>
      </c>
      <c r="O96" s="45">
        <v>6.925935131499244</v>
      </c>
      <c r="P96" s="44">
        <v>4303931.91</v>
      </c>
      <c r="Q96" s="46">
        <v>36.925935131499244</v>
      </c>
    </row>
    <row r="97" spans="1:17" s="1" customFormat="1" ht="23.25" customHeight="1">
      <c r="A97" s="41">
        <v>37</v>
      </c>
      <c r="B97" s="42" t="s">
        <v>118</v>
      </c>
      <c r="C97" s="43">
        <v>3439620</v>
      </c>
      <c r="D97" s="44">
        <v>1463299.17</v>
      </c>
      <c r="E97" s="35">
        <v>42.54246602822405</v>
      </c>
      <c r="F97" s="36">
        <v>7.457533971775952</v>
      </c>
      <c r="G97" s="33">
        <v>1976320.83</v>
      </c>
      <c r="H97" s="39">
        <v>57.45753397177595</v>
      </c>
      <c r="I97" s="44"/>
      <c r="J97" s="35">
        <v>0</v>
      </c>
      <c r="K97" s="44"/>
      <c r="L97" s="35">
        <v>0</v>
      </c>
      <c r="M97" s="34">
        <v>1463299.17</v>
      </c>
      <c r="N97" s="35">
        <v>42.54246602822405</v>
      </c>
      <c r="O97" s="45">
        <v>27.457533971775952</v>
      </c>
      <c r="P97" s="44">
        <v>1976320.83</v>
      </c>
      <c r="Q97" s="46">
        <v>57.45753397177595</v>
      </c>
    </row>
    <row r="98" spans="1:17" s="1" customFormat="1" ht="23.25" customHeight="1">
      <c r="A98" s="41">
        <v>38</v>
      </c>
      <c r="B98" s="42" t="s">
        <v>119</v>
      </c>
      <c r="C98" s="43">
        <v>5570650</v>
      </c>
      <c r="D98" s="44">
        <v>2366113.81</v>
      </c>
      <c r="E98" s="35">
        <v>42.47464496961755</v>
      </c>
      <c r="F98" s="36">
        <v>7.52535503038245</v>
      </c>
      <c r="G98" s="33">
        <v>3204536.19</v>
      </c>
      <c r="H98" s="39">
        <v>57.52535503038245</v>
      </c>
      <c r="I98" s="44"/>
      <c r="J98" s="35">
        <v>0</v>
      </c>
      <c r="K98" s="44"/>
      <c r="L98" s="35">
        <v>0</v>
      </c>
      <c r="M98" s="34">
        <v>2366113.81</v>
      </c>
      <c r="N98" s="35">
        <v>42.47464496961755</v>
      </c>
      <c r="O98" s="45">
        <v>27.52535503038245</v>
      </c>
      <c r="P98" s="44">
        <v>3204536.19</v>
      </c>
      <c r="Q98" s="46">
        <v>57.52535503038245</v>
      </c>
    </row>
    <row r="99" spans="1:17" s="1" customFormat="1" ht="23.25" customHeight="1">
      <c r="A99" s="41">
        <v>39</v>
      </c>
      <c r="B99" s="42" t="s">
        <v>120</v>
      </c>
      <c r="C99" s="43">
        <v>7124840</v>
      </c>
      <c r="D99" s="44">
        <v>3021128.67</v>
      </c>
      <c r="E99" s="35">
        <v>42.402758097023934</v>
      </c>
      <c r="F99" s="36">
        <v>7.597241902976066</v>
      </c>
      <c r="G99" s="33">
        <v>4103711.33</v>
      </c>
      <c r="H99" s="39">
        <v>57.597241902976066</v>
      </c>
      <c r="I99" s="44"/>
      <c r="J99" s="35">
        <v>0</v>
      </c>
      <c r="K99" s="44"/>
      <c r="L99" s="35">
        <v>0</v>
      </c>
      <c r="M99" s="34">
        <v>3021128.67</v>
      </c>
      <c r="N99" s="35">
        <v>42.402758097023934</v>
      </c>
      <c r="O99" s="45">
        <v>27.597241902976066</v>
      </c>
      <c r="P99" s="44">
        <v>4103711.33</v>
      </c>
      <c r="Q99" s="46">
        <v>57.597241902976066</v>
      </c>
    </row>
    <row r="100" spans="1:17" s="1" customFormat="1" ht="23.25" customHeight="1">
      <c r="A100" s="41">
        <v>40</v>
      </c>
      <c r="B100" s="42" t="s">
        <v>121</v>
      </c>
      <c r="C100" s="43">
        <v>5955170</v>
      </c>
      <c r="D100" s="44">
        <v>2524651.04</v>
      </c>
      <c r="E100" s="35">
        <v>42.39427321134409</v>
      </c>
      <c r="F100" s="36">
        <v>7.6057267886559075</v>
      </c>
      <c r="G100" s="33">
        <v>3430518.96</v>
      </c>
      <c r="H100" s="39">
        <v>57.60572678865591</v>
      </c>
      <c r="I100" s="44"/>
      <c r="J100" s="35">
        <v>0</v>
      </c>
      <c r="K100" s="44"/>
      <c r="L100" s="35">
        <v>0</v>
      </c>
      <c r="M100" s="34">
        <v>2524651.04</v>
      </c>
      <c r="N100" s="35">
        <v>42.39427321134409</v>
      </c>
      <c r="O100" s="45">
        <v>27.605726788655907</v>
      </c>
      <c r="P100" s="44">
        <v>3430518.96</v>
      </c>
      <c r="Q100" s="46">
        <v>57.60572678865591</v>
      </c>
    </row>
    <row r="101" spans="1:17" s="1" customFormat="1" ht="23.25" customHeight="1">
      <c r="A101" s="41">
        <v>41</v>
      </c>
      <c r="B101" s="42" t="s">
        <v>122</v>
      </c>
      <c r="C101" s="43">
        <v>14450920</v>
      </c>
      <c r="D101" s="44">
        <v>6071348.6</v>
      </c>
      <c r="E101" s="35">
        <v>42.01357837424884</v>
      </c>
      <c r="F101" s="36">
        <v>7.986421625751163</v>
      </c>
      <c r="G101" s="33">
        <v>8379571.4</v>
      </c>
      <c r="H101" s="39">
        <v>57.98642162575116</v>
      </c>
      <c r="I101" s="44">
        <v>42075</v>
      </c>
      <c r="J101" s="35">
        <v>0.29115793319733274</v>
      </c>
      <c r="K101" s="44"/>
      <c r="L101" s="35">
        <v>0</v>
      </c>
      <c r="M101" s="34">
        <v>6113423.6</v>
      </c>
      <c r="N101" s="35">
        <v>42.30473630744617</v>
      </c>
      <c r="O101" s="45">
        <v>27.69526369255383</v>
      </c>
      <c r="P101" s="44">
        <v>8337496.4</v>
      </c>
      <c r="Q101" s="46">
        <v>57.69526369255383</v>
      </c>
    </row>
    <row r="102" spans="1:17" s="1" customFormat="1" ht="23.25" customHeight="1">
      <c r="A102" s="41">
        <v>42</v>
      </c>
      <c r="B102" s="42" t="s">
        <v>123</v>
      </c>
      <c r="C102" s="43">
        <v>4890580</v>
      </c>
      <c r="D102" s="44">
        <v>2043189</v>
      </c>
      <c r="E102" s="35">
        <v>41.77805086513256</v>
      </c>
      <c r="F102" s="36">
        <v>8.221949134867437</v>
      </c>
      <c r="G102" s="33">
        <v>2847391</v>
      </c>
      <c r="H102" s="39">
        <v>58.22194913486744</v>
      </c>
      <c r="I102" s="44">
        <v>164880</v>
      </c>
      <c r="J102" s="35">
        <v>3.3713792638092004</v>
      </c>
      <c r="K102" s="44"/>
      <c r="L102" s="35">
        <v>0</v>
      </c>
      <c r="M102" s="34">
        <v>2208069</v>
      </c>
      <c r="N102" s="35">
        <v>45.14943012894176</v>
      </c>
      <c r="O102" s="45">
        <v>24.85056987105824</v>
      </c>
      <c r="P102" s="44">
        <v>2682511</v>
      </c>
      <c r="Q102" s="46">
        <v>54.85056987105824</v>
      </c>
    </row>
    <row r="103" spans="1:17" s="1" customFormat="1" ht="23.25" customHeight="1">
      <c r="A103" s="41">
        <v>43</v>
      </c>
      <c r="B103" s="42" t="s">
        <v>124</v>
      </c>
      <c r="C103" s="43">
        <v>9666930</v>
      </c>
      <c r="D103" s="44">
        <v>4032332.57</v>
      </c>
      <c r="E103" s="35">
        <v>41.712648896805916</v>
      </c>
      <c r="F103" s="36">
        <v>8.287351103194084</v>
      </c>
      <c r="G103" s="33">
        <v>5634597.43</v>
      </c>
      <c r="H103" s="39">
        <v>58.287351103194084</v>
      </c>
      <c r="I103" s="44"/>
      <c r="J103" s="35">
        <v>0</v>
      </c>
      <c r="K103" s="44"/>
      <c r="L103" s="35">
        <v>0</v>
      </c>
      <c r="M103" s="34">
        <v>4032332.57</v>
      </c>
      <c r="N103" s="35">
        <v>41.712648896805916</v>
      </c>
      <c r="O103" s="45">
        <v>28.287351103194084</v>
      </c>
      <c r="P103" s="44">
        <v>5634597.43</v>
      </c>
      <c r="Q103" s="46">
        <v>58.287351103194084</v>
      </c>
    </row>
    <row r="104" spans="1:17" s="1" customFormat="1" ht="23.25" customHeight="1">
      <c r="A104" s="41">
        <v>44</v>
      </c>
      <c r="B104" s="42" t="s">
        <v>125</v>
      </c>
      <c r="C104" s="43">
        <v>13287330</v>
      </c>
      <c r="D104" s="44">
        <v>5540944.27</v>
      </c>
      <c r="E104" s="35">
        <v>41.70096076487902</v>
      </c>
      <c r="F104" s="36">
        <v>8.29903923512098</v>
      </c>
      <c r="G104" s="33">
        <v>7746385.73</v>
      </c>
      <c r="H104" s="39">
        <v>58.29903923512098</v>
      </c>
      <c r="I104" s="44"/>
      <c r="J104" s="35">
        <v>0</v>
      </c>
      <c r="K104" s="44"/>
      <c r="L104" s="35">
        <v>0</v>
      </c>
      <c r="M104" s="34">
        <v>5540944.27</v>
      </c>
      <c r="N104" s="35">
        <v>41.70096076487902</v>
      </c>
      <c r="O104" s="45">
        <v>28.29903923512098</v>
      </c>
      <c r="P104" s="44">
        <v>7746385.73</v>
      </c>
      <c r="Q104" s="46">
        <v>58.29903923512098</v>
      </c>
    </row>
    <row r="105" spans="1:17" s="1" customFormat="1" ht="23.25" customHeight="1">
      <c r="A105" s="41">
        <v>24</v>
      </c>
      <c r="B105" s="42" t="s">
        <v>126</v>
      </c>
      <c r="C105" s="43">
        <v>6185940</v>
      </c>
      <c r="D105" s="44">
        <v>2574078.44</v>
      </c>
      <c r="E105" s="35">
        <v>41.6117589242702</v>
      </c>
      <c r="F105" s="36">
        <v>8.388241075729802</v>
      </c>
      <c r="G105" s="33">
        <v>3611861.56</v>
      </c>
      <c r="H105" s="39">
        <v>58.3882410757298</v>
      </c>
      <c r="I105" s="44"/>
      <c r="J105" s="35">
        <v>0</v>
      </c>
      <c r="K105" s="44"/>
      <c r="L105" s="35">
        <v>0</v>
      </c>
      <c r="M105" s="34">
        <v>2574078.44</v>
      </c>
      <c r="N105" s="35">
        <v>41.6117589242702</v>
      </c>
      <c r="O105" s="45">
        <v>28.388241075729802</v>
      </c>
      <c r="P105" s="44">
        <v>3611861.56</v>
      </c>
      <c r="Q105" s="46">
        <v>58.3882410757298</v>
      </c>
    </row>
    <row r="106" spans="1:17" s="1" customFormat="1" ht="23.25" customHeight="1">
      <c r="A106" s="41">
        <v>16</v>
      </c>
      <c r="B106" s="42" t="s">
        <v>127</v>
      </c>
      <c r="C106" s="43">
        <v>7703140</v>
      </c>
      <c r="D106" s="44">
        <v>3202703.61</v>
      </c>
      <c r="E106" s="35">
        <v>41.57659876362107</v>
      </c>
      <c r="F106" s="36">
        <v>8.423401236378929</v>
      </c>
      <c r="G106" s="33">
        <v>4500436.39</v>
      </c>
      <c r="H106" s="39">
        <v>58.423401236378936</v>
      </c>
      <c r="I106" s="44"/>
      <c r="J106" s="35">
        <v>0</v>
      </c>
      <c r="K106" s="44"/>
      <c r="L106" s="35">
        <v>0</v>
      </c>
      <c r="M106" s="34">
        <v>3202703.61</v>
      </c>
      <c r="N106" s="35">
        <v>41.57659876362107</v>
      </c>
      <c r="O106" s="45">
        <v>28.42340123637893</v>
      </c>
      <c r="P106" s="44">
        <v>4500436.39</v>
      </c>
      <c r="Q106" s="46">
        <v>58.423401236378936</v>
      </c>
    </row>
    <row r="107" spans="1:17" s="1" customFormat="1" ht="23.25" customHeight="1">
      <c r="A107" s="41">
        <v>5</v>
      </c>
      <c r="B107" s="42" t="s">
        <v>128</v>
      </c>
      <c r="C107" s="43">
        <v>2047974</v>
      </c>
      <c r="D107" s="44">
        <v>848913.11</v>
      </c>
      <c r="E107" s="35">
        <v>41.45136168720892</v>
      </c>
      <c r="F107" s="36">
        <v>8.548638312791077</v>
      </c>
      <c r="G107" s="33">
        <v>1199060.89</v>
      </c>
      <c r="H107" s="39">
        <v>58.548638312791084</v>
      </c>
      <c r="I107" s="44">
        <v>71455.39</v>
      </c>
      <c r="J107" s="35">
        <v>3.4890770097667256</v>
      </c>
      <c r="K107" s="44"/>
      <c r="L107" s="35">
        <v>0</v>
      </c>
      <c r="M107" s="34">
        <v>920368.5</v>
      </c>
      <c r="N107" s="35">
        <v>44.94043869697565</v>
      </c>
      <c r="O107" s="45">
        <v>25.059561303024353</v>
      </c>
      <c r="P107" s="44">
        <v>1127605.5</v>
      </c>
      <c r="Q107" s="46">
        <v>55.05956130302437</v>
      </c>
    </row>
    <row r="108" spans="1:17" s="1" customFormat="1" ht="23.25" customHeight="1">
      <c r="A108" s="41">
        <v>45</v>
      </c>
      <c r="B108" s="42" t="s">
        <v>129</v>
      </c>
      <c r="C108" s="43">
        <v>8473930</v>
      </c>
      <c r="D108" s="44">
        <v>3505082.33</v>
      </c>
      <c r="E108" s="35">
        <v>41.36312584597702</v>
      </c>
      <c r="F108" s="36">
        <v>8.636874154022983</v>
      </c>
      <c r="G108" s="33">
        <v>4968847.67</v>
      </c>
      <c r="H108" s="39">
        <v>58.63687415402298</v>
      </c>
      <c r="I108" s="44">
        <v>87753</v>
      </c>
      <c r="J108" s="35">
        <v>1.0355643721390193</v>
      </c>
      <c r="K108" s="44"/>
      <c r="L108" s="35">
        <v>0</v>
      </c>
      <c r="M108" s="34">
        <v>3592835.33</v>
      </c>
      <c r="N108" s="35">
        <v>42.39869021811603</v>
      </c>
      <c r="O108" s="45">
        <v>27.60130978188397</v>
      </c>
      <c r="P108" s="44">
        <v>4881094.67</v>
      </c>
      <c r="Q108" s="46">
        <v>57.60130978188397</v>
      </c>
    </row>
    <row r="109" spans="1:17" s="1" customFormat="1" ht="23.25" customHeight="1">
      <c r="A109" s="41">
        <v>7</v>
      </c>
      <c r="B109" s="42" t="s">
        <v>130</v>
      </c>
      <c r="C109" s="43">
        <v>3497860</v>
      </c>
      <c r="D109" s="44">
        <v>1446678.19</v>
      </c>
      <c r="E109" s="35">
        <v>41.358950615519205</v>
      </c>
      <c r="F109" s="36">
        <v>8.641049384480795</v>
      </c>
      <c r="G109" s="33">
        <v>2051181.81</v>
      </c>
      <c r="H109" s="39">
        <v>58.641049384480795</v>
      </c>
      <c r="I109" s="44"/>
      <c r="J109" s="35">
        <v>0</v>
      </c>
      <c r="K109" s="44"/>
      <c r="L109" s="35">
        <v>0</v>
      </c>
      <c r="M109" s="34">
        <v>1446678.19</v>
      </c>
      <c r="N109" s="35">
        <v>41.358950615519205</v>
      </c>
      <c r="O109" s="45">
        <v>28.641049384480795</v>
      </c>
      <c r="P109" s="44">
        <v>2051181.81</v>
      </c>
      <c r="Q109" s="46">
        <v>58.641049384480795</v>
      </c>
    </row>
    <row r="110" spans="1:17" s="1" customFormat="1" ht="23.25" customHeight="1">
      <c r="A110" s="41">
        <v>46</v>
      </c>
      <c r="B110" s="42" t="s">
        <v>131</v>
      </c>
      <c r="C110" s="43">
        <v>8189710</v>
      </c>
      <c r="D110" s="44">
        <v>3386892</v>
      </c>
      <c r="E110" s="35">
        <v>41.35545703083503</v>
      </c>
      <c r="F110" s="36">
        <v>8.644542969164966</v>
      </c>
      <c r="G110" s="33">
        <v>4802818</v>
      </c>
      <c r="H110" s="39">
        <v>58.64454296916497</v>
      </c>
      <c r="I110" s="44"/>
      <c r="J110" s="35">
        <v>0</v>
      </c>
      <c r="K110" s="44"/>
      <c r="L110" s="35">
        <v>0</v>
      </c>
      <c r="M110" s="34">
        <v>3386892</v>
      </c>
      <c r="N110" s="35">
        <v>41.35545703083503</v>
      </c>
      <c r="O110" s="45">
        <v>28.644542969164966</v>
      </c>
      <c r="P110" s="44">
        <v>4802818</v>
      </c>
      <c r="Q110" s="46">
        <v>58.64454296916497</v>
      </c>
    </row>
    <row r="111" spans="1:17" s="1" customFormat="1" ht="23.25" customHeight="1">
      <c r="A111" s="41">
        <v>25</v>
      </c>
      <c r="B111" s="42" t="s">
        <v>132</v>
      </c>
      <c r="C111" s="43">
        <v>1265850</v>
      </c>
      <c r="D111" s="44">
        <v>523424.34</v>
      </c>
      <c r="E111" s="35">
        <v>41.34963384287238</v>
      </c>
      <c r="F111" s="36">
        <v>8.650366157127621</v>
      </c>
      <c r="G111" s="33">
        <v>742425.66</v>
      </c>
      <c r="H111" s="39">
        <v>58.65036615712761</v>
      </c>
      <c r="I111" s="44"/>
      <c r="J111" s="35">
        <v>0</v>
      </c>
      <c r="K111" s="44"/>
      <c r="L111" s="35">
        <v>0</v>
      </c>
      <c r="M111" s="34">
        <v>523424.34</v>
      </c>
      <c r="N111" s="35">
        <v>41.34963384287238</v>
      </c>
      <c r="O111" s="45">
        <v>28.65036615712762</v>
      </c>
      <c r="P111" s="44">
        <v>742425.66</v>
      </c>
      <c r="Q111" s="46">
        <v>58.65036615712761</v>
      </c>
    </row>
    <row r="112" spans="1:17" s="1" customFormat="1" ht="23.25" customHeight="1">
      <c r="A112" s="41">
        <v>47</v>
      </c>
      <c r="B112" s="42" t="s">
        <v>133</v>
      </c>
      <c r="C112" s="43">
        <v>8349490</v>
      </c>
      <c r="D112" s="44">
        <v>3447952.2</v>
      </c>
      <c r="E112" s="35">
        <v>41.29536295031193</v>
      </c>
      <c r="F112" s="36">
        <v>8.704637049688067</v>
      </c>
      <c r="G112" s="33">
        <v>4901537.8</v>
      </c>
      <c r="H112" s="39">
        <v>58.70463704968807</v>
      </c>
      <c r="I112" s="44"/>
      <c r="J112" s="35">
        <v>0</v>
      </c>
      <c r="K112" s="44"/>
      <c r="L112" s="35">
        <v>0</v>
      </c>
      <c r="M112" s="34">
        <v>3447952.2</v>
      </c>
      <c r="N112" s="35">
        <v>41.29536295031193</v>
      </c>
      <c r="O112" s="45">
        <v>28.704637049688067</v>
      </c>
      <c r="P112" s="44">
        <v>4901537.8</v>
      </c>
      <c r="Q112" s="46">
        <v>58.70463704968807</v>
      </c>
    </row>
    <row r="113" spans="1:17" s="1" customFormat="1" ht="23.25" customHeight="1">
      <c r="A113" s="41">
        <v>48</v>
      </c>
      <c r="B113" s="42" t="s">
        <v>134</v>
      </c>
      <c r="C113" s="43">
        <v>12948680</v>
      </c>
      <c r="D113" s="44">
        <v>5343445.15</v>
      </c>
      <c r="E113" s="35">
        <v>41.26633100825722</v>
      </c>
      <c r="F113" s="36">
        <v>8.733668991742782</v>
      </c>
      <c r="G113" s="33">
        <v>7605234.85</v>
      </c>
      <c r="H113" s="39">
        <v>58.73366899174279</v>
      </c>
      <c r="I113" s="44"/>
      <c r="J113" s="35">
        <v>0</v>
      </c>
      <c r="K113" s="44"/>
      <c r="L113" s="35">
        <v>0</v>
      </c>
      <c r="M113" s="34">
        <v>5343445.15</v>
      </c>
      <c r="N113" s="35">
        <v>41.26633100825722</v>
      </c>
      <c r="O113" s="45">
        <v>28.733668991742782</v>
      </c>
      <c r="P113" s="44">
        <v>7605234.85</v>
      </c>
      <c r="Q113" s="46">
        <v>58.73366899174279</v>
      </c>
    </row>
    <row r="114" spans="1:17" s="1" customFormat="1" ht="23.25" customHeight="1">
      <c r="A114" s="41">
        <v>4</v>
      </c>
      <c r="B114" s="42" t="s">
        <v>135</v>
      </c>
      <c r="C114" s="43">
        <v>8259520</v>
      </c>
      <c r="D114" s="44">
        <v>3401568.63</v>
      </c>
      <c r="E114" s="35">
        <v>41.18361151737631</v>
      </c>
      <c r="F114" s="36">
        <v>8.816388482623687</v>
      </c>
      <c r="G114" s="33">
        <v>4857951.37</v>
      </c>
      <c r="H114" s="39">
        <v>58.81638848262369</v>
      </c>
      <c r="I114" s="44"/>
      <c r="J114" s="35">
        <v>0</v>
      </c>
      <c r="K114" s="44"/>
      <c r="L114" s="35">
        <v>0</v>
      </c>
      <c r="M114" s="34">
        <v>3401568.63</v>
      </c>
      <c r="N114" s="35">
        <v>41.18361151737631</v>
      </c>
      <c r="O114" s="45">
        <v>28.816388482623687</v>
      </c>
      <c r="P114" s="44">
        <v>4857951.37</v>
      </c>
      <c r="Q114" s="46">
        <v>58.81638848262369</v>
      </c>
    </row>
    <row r="115" spans="1:17" s="1" customFormat="1" ht="23.25" customHeight="1">
      <c r="A115" s="41">
        <v>3</v>
      </c>
      <c r="B115" s="42" t="s">
        <v>136</v>
      </c>
      <c r="C115" s="43">
        <v>4233250</v>
      </c>
      <c r="D115" s="44">
        <v>1738417.28</v>
      </c>
      <c r="E115" s="35">
        <v>41.06578349967519</v>
      </c>
      <c r="F115" s="36">
        <v>8.934216500324808</v>
      </c>
      <c r="G115" s="33">
        <v>2494832.72</v>
      </c>
      <c r="H115" s="39">
        <v>58.9342165003248</v>
      </c>
      <c r="I115" s="44"/>
      <c r="J115" s="35">
        <v>0</v>
      </c>
      <c r="K115" s="44"/>
      <c r="L115" s="35">
        <v>0</v>
      </c>
      <c r="M115" s="34">
        <v>1738417.28</v>
      </c>
      <c r="N115" s="35">
        <v>41.06578349967519</v>
      </c>
      <c r="O115" s="45">
        <v>28.93421650032481</v>
      </c>
      <c r="P115" s="44">
        <v>2494832.72</v>
      </c>
      <c r="Q115" s="46">
        <v>58.9342165003248</v>
      </c>
    </row>
    <row r="116" spans="1:17" s="1" customFormat="1" ht="23.25" customHeight="1">
      <c r="A116" s="41">
        <v>8</v>
      </c>
      <c r="B116" s="42" t="s">
        <v>137</v>
      </c>
      <c r="C116" s="43">
        <v>3144940</v>
      </c>
      <c r="D116" s="44">
        <v>1291470.92</v>
      </c>
      <c r="E116" s="35">
        <v>41.06504162241569</v>
      </c>
      <c r="F116" s="36">
        <v>8.934958377584309</v>
      </c>
      <c r="G116" s="33">
        <v>1853469.08</v>
      </c>
      <c r="H116" s="39">
        <v>58.93495837758431</v>
      </c>
      <c r="I116" s="44">
        <v>69563</v>
      </c>
      <c r="J116" s="35">
        <v>2.2119022938434436</v>
      </c>
      <c r="K116" s="44"/>
      <c r="L116" s="35">
        <v>0</v>
      </c>
      <c r="M116" s="34">
        <v>1361033.92</v>
      </c>
      <c r="N116" s="35">
        <v>43.276943916259135</v>
      </c>
      <c r="O116" s="45">
        <v>26.723056083740865</v>
      </c>
      <c r="P116" s="44">
        <v>1783906.08</v>
      </c>
      <c r="Q116" s="46">
        <v>56.723056083740865</v>
      </c>
    </row>
    <row r="117" spans="1:17" s="1" customFormat="1" ht="23.25" customHeight="1">
      <c r="A117" s="41">
        <v>17</v>
      </c>
      <c r="B117" s="42" t="s">
        <v>138</v>
      </c>
      <c r="C117" s="43">
        <v>20438460</v>
      </c>
      <c r="D117" s="44">
        <v>8392485.28</v>
      </c>
      <c r="E117" s="35">
        <v>41.06221936486408</v>
      </c>
      <c r="F117" s="36">
        <v>8.937780635135923</v>
      </c>
      <c r="G117" s="33">
        <v>12045974.72</v>
      </c>
      <c r="H117" s="39">
        <v>58.937780635135915</v>
      </c>
      <c r="I117" s="44">
        <v>113514.3</v>
      </c>
      <c r="J117" s="35">
        <v>0.5553955630707988</v>
      </c>
      <c r="K117" s="44"/>
      <c r="L117" s="35">
        <v>0</v>
      </c>
      <c r="M117" s="34">
        <v>8505999.58</v>
      </c>
      <c r="N117" s="35">
        <v>41.61761492793488</v>
      </c>
      <c r="O117" s="45">
        <v>28.38238507206512</v>
      </c>
      <c r="P117" s="44">
        <v>11932460.42</v>
      </c>
      <c r="Q117" s="46">
        <v>58.38238507206512</v>
      </c>
    </row>
    <row r="118" spans="1:17" s="1" customFormat="1" ht="23.25" customHeight="1">
      <c r="A118" s="41">
        <v>4</v>
      </c>
      <c r="B118" s="42" t="s">
        <v>139</v>
      </c>
      <c r="C118" s="43">
        <v>3465840</v>
      </c>
      <c r="D118" s="44">
        <v>1421826.31</v>
      </c>
      <c r="E118" s="35">
        <v>41.024003127668905</v>
      </c>
      <c r="F118" s="36">
        <v>8.975996872331095</v>
      </c>
      <c r="G118" s="33">
        <v>2044013.69</v>
      </c>
      <c r="H118" s="39">
        <v>58.975996872331095</v>
      </c>
      <c r="I118" s="44"/>
      <c r="J118" s="35">
        <v>0</v>
      </c>
      <c r="K118" s="44"/>
      <c r="L118" s="35">
        <v>0</v>
      </c>
      <c r="M118" s="34">
        <v>1421826.31</v>
      </c>
      <c r="N118" s="35">
        <v>41.024003127668905</v>
      </c>
      <c r="O118" s="45">
        <v>28.975996872331095</v>
      </c>
      <c r="P118" s="44">
        <v>2044013.69</v>
      </c>
      <c r="Q118" s="46">
        <v>58.975996872331095</v>
      </c>
    </row>
    <row r="119" spans="1:17" s="1" customFormat="1" ht="23.25" customHeight="1">
      <c r="A119" s="41">
        <v>26</v>
      </c>
      <c r="B119" s="42" t="s">
        <v>140</v>
      </c>
      <c r="C119" s="43">
        <v>1240050</v>
      </c>
      <c r="D119" s="44">
        <v>508515.99</v>
      </c>
      <c r="E119" s="35">
        <v>41.007700495947745</v>
      </c>
      <c r="F119" s="36">
        <v>8.992299504052255</v>
      </c>
      <c r="G119" s="33">
        <v>731534.01</v>
      </c>
      <c r="H119" s="39">
        <v>58.992299504052255</v>
      </c>
      <c r="I119" s="44"/>
      <c r="J119" s="35">
        <v>0</v>
      </c>
      <c r="K119" s="44"/>
      <c r="L119" s="35">
        <v>0</v>
      </c>
      <c r="M119" s="34">
        <v>508515.99</v>
      </c>
      <c r="N119" s="35">
        <v>41.007700495947745</v>
      </c>
      <c r="O119" s="45">
        <v>28.992299504052255</v>
      </c>
      <c r="P119" s="44">
        <v>731534.01</v>
      </c>
      <c r="Q119" s="46">
        <v>58.992299504052255</v>
      </c>
    </row>
    <row r="120" spans="1:17" s="1" customFormat="1" ht="23.25" customHeight="1">
      <c r="A120" s="41">
        <v>49</v>
      </c>
      <c r="B120" s="42" t="s">
        <v>141</v>
      </c>
      <c r="C120" s="43">
        <v>10633780</v>
      </c>
      <c r="D120" s="44">
        <v>4346957.57</v>
      </c>
      <c r="E120" s="35">
        <v>40.878761550455245</v>
      </c>
      <c r="F120" s="36">
        <v>9.121238449544755</v>
      </c>
      <c r="G120" s="33">
        <v>6286822.43</v>
      </c>
      <c r="H120" s="39">
        <v>59.121238449544755</v>
      </c>
      <c r="I120" s="44"/>
      <c r="J120" s="35">
        <v>0</v>
      </c>
      <c r="K120" s="44"/>
      <c r="L120" s="35">
        <v>0</v>
      </c>
      <c r="M120" s="34">
        <v>4346957.57</v>
      </c>
      <c r="N120" s="35">
        <v>40.878761550455245</v>
      </c>
      <c r="O120" s="45">
        <v>29.121238449544755</v>
      </c>
      <c r="P120" s="44">
        <v>6286822.43</v>
      </c>
      <c r="Q120" s="46">
        <v>59.121238449544755</v>
      </c>
    </row>
    <row r="121" spans="1:17" s="1" customFormat="1" ht="23.25" customHeight="1">
      <c r="A121" s="41">
        <v>18</v>
      </c>
      <c r="B121" s="42" t="s">
        <v>142</v>
      </c>
      <c r="C121" s="43">
        <v>15965280</v>
      </c>
      <c r="D121" s="44">
        <v>6524976.55</v>
      </c>
      <c r="E121" s="35">
        <v>40.86979088371767</v>
      </c>
      <c r="F121" s="36">
        <v>9.13020911628233</v>
      </c>
      <c r="G121" s="33">
        <v>9440303.45</v>
      </c>
      <c r="H121" s="39">
        <v>59.13020911628232</v>
      </c>
      <c r="I121" s="44"/>
      <c r="J121" s="35">
        <v>0</v>
      </c>
      <c r="K121" s="44"/>
      <c r="L121" s="35">
        <v>0</v>
      </c>
      <c r="M121" s="34">
        <v>6524976.55</v>
      </c>
      <c r="N121" s="35">
        <v>40.86979088371767</v>
      </c>
      <c r="O121" s="45">
        <v>29.13020911628233</v>
      </c>
      <c r="P121" s="44">
        <v>9440303.45</v>
      </c>
      <c r="Q121" s="46">
        <v>59.13020911628232</v>
      </c>
    </row>
    <row r="122" spans="1:17" s="1" customFormat="1" ht="23.25" customHeight="1">
      <c r="A122" s="41">
        <v>50</v>
      </c>
      <c r="B122" s="42" t="s">
        <v>143</v>
      </c>
      <c r="C122" s="43">
        <v>9757490</v>
      </c>
      <c r="D122" s="44">
        <v>3961717.49</v>
      </c>
      <c r="E122" s="35">
        <v>40.601809379256345</v>
      </c>
      <c r="F122" s="36">
        <v>9.398190620743655</v>
      </c>
      <c r="G122" s="33">
        <v>5795772.51</v>
      </c>
      <c r="H122" s="39">
        <v>59.398190620743655</v>
      </c>
      <c r="I122" s="44"/>
      <c r="J122" s="35">
        <v>0</v>
      </c>
      <c r="K122" s="44"/>
      <c r="L122" s="35">
        <v>0</v>
      </c>
      <c r="M122" s="34">
        <v>3961717.49</v>
      </c>
      <c r="N122" s="35">
        <v>40.601809379256345</v>
      </c>
      <c r="O122" s="45">
        <v>29.398190620743655</v>
      </c>
      <c r="P122" s="44">
        <v>5795772.51</v>
      </c>
      <c r="Q122" s="46">
        <v>59.398190620743655</v>
      </c>
    </row>
    <row r="123" spans="1:17" s="1" customFormat="1" ht="23.25" customHeight="1">
      <c r="A123" s="41">
        <v>9</v>
      </c>
      <c r="B123" s="42" t="s">
        <v>144</v>
      </c>
      <c r="C123" s="43">
        <v>2518940</v>
      </c>
      <c r="D123" s="44">
        <v>1021515.66</v>
      </c>
      <c r="E123" s="35">
        <v>40.55339388790523</v>
      </c>
      <c r="F123" s="36">
        <v>9.44660611209477</v>
      </c>
      <c r="G123" s="33">
        <v>1497424.34</v>
      </c>
      <c r="H123" s="39">
        <v>59.44660611209477</v>
      </c>
      <c r="I123" s="44">
        <v>7380.31</v>
      </c>
      <c r="J123" s="35">
        <v>0.29299268740025564</v>
      </c>
      <c r="K123" s="44"/>
      <c r="L123" s="35">
        <v>0</v>
      </c>
      <c r="M123" s="34">
        <v>1028895.97</v>
      </c>
      <c r="N123" s="35">
        <v>40.846386575305495</v>
      </c>
      <c r="O123" s="45">
        <v>29.153613424694505</v>
      </c>
      <c r="P123" s="44">
        <v>1490044.03</v>
      </c>
      <c r="Q123" s="46">
        <v>59.153613424694505</v>
      </c>
    </row>
    <row r="124" spans="1:17" s="1" customFormat="1" ht="23.25" customHeight="1">
      <c r="A124" s="41">
        <v>51</v>
      </c>
      <c r="B124" s="42" t="s">
        <v>145</v>
      </c>
      <c r="C124" s="43">
        <v>4227440</v>
      </c>
      <c r="D124" s="44">
        <v>1714131.22</v>
      </c>
      <c r="E124" s="35">
        <v>40.54773621860984</v>
      </c>
      <c r="F124" s="36">
        <v>9.452263781390158</v>
      </c>
      <c r="G124" s="33">
        <v>2513308.78</v>
      </c>
      <c r="H124" s="39">
        <v>59.452263781390165</v>
      </c>
      <c r="I124" s="44"/>
      <c r="J124" s="35">
        <v>0</v>
      </c>
      <c r="K124" s="44"/>
      <c r="L124" s="35">
        <v>0</v>
      </c>
      <c r="M124" s="34">
        <v>1714131.22</v>
      </c>
      <c r="N124" s="35">
        <v>40.54773621860984</v>
      </c>
      <c r="O124" s="45">
        <v>29.452263781390158</v>
      </c>
      <c r="P124" s="44">
        <v>2513308.78</v>
      </c>
      <c r="Q124" s="46">
        <v>59.452263781390165</v>
      </c>
    </row>
    <row r="125" spans="1:17" s="1" customFormat="1" ht="23.25" customHeight="1">
      <c r="A125" s="41">
        <v>27</v>
      </c>
      <c r="B125" s="42" t="s">
        <v>146</v>
      </c>
      <c r="C125" s="43">
        <v>5353080</v>
      </c>
      <c r="D125" s="44">
        <v>2169120.79</v>
      </c>
      <c r="E125" s="35">
        <v>40.520985862344666</v>
      </c>
      <c r="F125" s="36">
        <v>9.479014137655334</v>
      </c>
      <c r="G125" s="33">
        <v>3183959.21</v>
      </c>
      <c r="H125" s="39">
        <v>59.479014137655334</v>
      </c>
      <c r="I125" s="44"/>
      <c r="J125" s="35">
        <v>0</v>
      </c>
      <c r="K125" s="44"/>
      <c r="L125" s="35">
        <v>0</v>
      </c>
      <c r="M125" s="34">
        <v>2169120.79</v>
      </c>
      <c r="N125" s="35">
        <v>40.520985862344666</v>
      </c>
      <c r="O125" s="45">
        <v>29.479014137655334</v>
      </c>
      <c r="P125" s="44">
        <v>3183959.21</v>
      </c>
      <c r="Q125" s="46">
        <v>59.479014137655334</v>
      </c>
    </row>
    <row r="126" spans="1:17" s="1" customFormat="1" ht="23.25" customHeight="1">
      <c r="A126" s="41">
        <v>52</v>
      </c>
      <c r="B126" s="42" t="s">
        <v>147</v>
      </c>
      <c r="C126" s="43">
        <v>14555910</v>
      </c>
      <c r="D126" s="44">
        <v>5874746.77</v>
      </c>
      <c r="E126" s="35">
        <v>40.35987286263793</v>
      </c>
      <c r="F126" s="36">
        <v>9.640127137362072</v>
      </c>
      <c r="G126" s="33">
        <v>8681163.23</v>
      </c>
      <c r="H126" s="39">
        <v>59.64012713736207</v>
      </c>
      <c r="I126" s="44"/>
      <c r="J126" s="35">
        <v>0</v>
      </c>
      <c r="K126" s="44"/>
      <c r="L126" s="35">
        <v>0</v>
      </c>
      <c r="M126" s="34">
        <v>5874746.77</v>
      </c>
      <c r="N126" s="35">
        <v>40.35987286263793</v>
      </c>
      <c r="O126" s="45">
        <v>29.64012713736207</v>
      </c>
      <c r="P126" s="44">
        <v>8681163.23</v>
      </c>
      <c r="Q126" s="46">
        <v>59.64012713736207</v>
      </c>
    </row>
    <row r="127" spans="1:17" s="1" customFormat="1" ht="23.25" customHeight="1">
      <c r="A127" s="41">
        <v>53</v>
      </c>
      <c r="B127" s="42" t="s">
        <v>148</v>
      </c>
      <c r="C127" s="43">
        <v>10733350</v>
      </c>
      <c r="D127" s="44">
        <v>4324695.41</v>
      </c>
      <c r="E127" s="35">
        <v>40.29213069544923</v>
      </c>
      <c r="F127" s="36">
        <v>9.70786930455077</v>
      </c>
      <c r="G127" s="33">
        <v>6408654.59</v>
      </c>
      <c r="H127" s="39">
        <v>59.70786930455077</v>
      </c>
      <c r="I127" s="44">
        <v>76000</v>
      </c>
      <c r="J127" s="35">
        <v>0.7080734346685797</v>
      </c>
      <c r="K127" s="44"/>
      <c r="L127" s="35">
        <v>0</v>
      </c>
      <c r="M127" s="34">
        <v>4400695.41</v>
      </c>
      <c r="N127" s="35">
        <v>41.00020413011781</v>
      </c>
      <c r="O127" s="45">
        <v>28.999795869882192</v>
      </c>
      <c r="P127" s="44">
        <v>6332654.59</v>
      </c>
      <c r="Q127" s="46">
        <v>58.99979586988219</v>
      </c>
    </row>
    <row r="128" spans="1:17" s="1" customFormat="1" ht="23.25" customHeight="1">
      <c r="A128" s="41">
        <v>54</v>
      </c>
      <c r="B128" s="42" t="s">
        <v>149</v>
      </c>
      <c r="C128" s="43">
        <v>6705960</v>
      </c>
      <c r="D128" s="44">
        <v>2683796.92</v>
      </c>
      <c r="E128" s="35">
        <v>40.02106961568515</v>
      </c>
      <c r="F128" s="36">
        <v>9.97893038431485</v>
      </c>
      <c r="G128" s="33">
        <v>4022163.08</v>
      </c>
      <c r="H128" s="39">
        <v>59.97893038431485</v>
      </c>
      <c r="I128" s="44"/>
      <c r="J128" s="35">
        <v>0</v>
      </c>
      <c r="K128" s="44"/>
      <c r="L128" s="35">
        <v>0</v>
      </c>
      <c r="M128" s="34">
        <v>2683796.92</v>
      </c>
      <c r="N128" s="35">
        <v>40.02106961568515</v>
      </c>
      <c r="O128" s="45">
        <v>29.97893038431485</v>
      </c>
      <c r="P128" s="44">
        <v>4022163.08</v>
      </c>
      <c r="Q128" s="46">
        <v>59.97893038431485</v>
      </c>
    </row>
    <row r="129" spans="1:17" s="1" customFormat="1" ht="23.25" customHeight="1">
      <c r="A129" s="41">
        <v>19</v>
      </c>
      <c r="B129" s="42" t="s">
        <v>150</v>
      </c>
      <c r="C129" s="43">
        <v>3619540</v>
      </c>
      <c r="D129" s="44">
        <v>1446220.1</v>
      </c>
      <c r="E129" s="35">
        <v>39.95590876188687</v>
      </c>
      <c r="F129" s="36">
        <v>10.044091238113133</v>
      </c>
      <c r="G129" s="33">
        <v>2173319.9</v>
      </c>
      <c r="H129" s="39">
        <v>60.04409123811313</v>
      </c>
      <c r="I129" s="44"/>
      <c r="J129" s="35">
        <v>0</v>
      </c>
      <c r="K129" s="44"/>
      <c r="L129" s="35">
        <v>0</v>
      </c>
      <c r="M129" s="34">
        <v>1446220.1</v>
      </c>
      <c r="N129" s="35">
        <v>39.95590876188687</v>
      </c>
      <c r="O129" s="45">
        <v>30.044091238113133</v>
      </c>
      <c r="P129" s="44">
        <v>2173319.9</v>
      </c>
      <c r="Q129" s="46">
        <v>60.04409123811313</v>
      </c>
    </row>
    <row r="130" spans="1:17" s="1" customFormat="1" ht="23.25" customHeight="1">
      <c r="A130" s="41">
        <v>20</v>
      </c>
      <c r="B130" s="42" t="s">
        <v>151</v>
      </c>
      <c r="C130" s="43">
        <v>6199350</v>
      </c>
      <c r="D130" s="44">
        <v>2472897.69</v>
      </c>
      <c r="E130" s="35">
        <v>39.88962859009412</v>
      </c>
      <c r="F130" s="36">
        <v>10.11037140990588</v>
      </c>
      <c r="G130" s="33">
        <v>3726452.31</v>
      </c>
      <c r="H130" s="39">
        <v>60.11037140990588</v>
      </c>
      <c r="I130" s="44"/>
      <c r="J130" s="35">
        <v>0</v>
      </c>
      <c r="K130" s="44"/>
      <c r="L130" s="35">
        <v>0</v>
      </c>
      <c r="M130" s="34">
        <v>2472897.69</v>
      </c>
      <c r="N130" s="35">
        <v>39.88962859009412</v>
      </c>
      <c r="O130" s="45">
        <v>30.11037140990588</v>
      </c>
      <c r="P130" s="44">
        <v>3726452.31</v>
      </c>
      <c r="Q130" s="46">
        <v>60.11037140990588</v>
      </c>
    </row>
    <row r="131" spans="1:17" s="1" customFormat="1" ht="23.25" customHeight="1">
      <c r="A131" s="41">
        <v>55</v>
      </c>
      <c r="B131" s="42" t="s">
        <v>152</v>
      </c>
      <c r="C131" s="43">
        <v>13389890</v>
      </c>
      <c r="D131" s="44">
        <v>5328086.79</v>
      </c>
      <c r="E131" s="35">
        <v>39.791863786782415</v>
      </c>
      <c r="F131" s="36">
        <v>10.208136213217585</v>
      </c>
      <c r="G131" s="33">
        <v>8061803.21</v>
      </c>
      <c r="H131" s="39">
        <v>60.208136213217585</v>
      </c>
      <c r="I131" s="44"/>
      <c r="J131" s="35">
        <v>0</v>
      </c>
      <c r="K131" s="44"/>
      <c r="L131" s="35">
        <v>0</v>
      </c>
      <c r="M131" s="34">
        <v>5328086.79</v>
      </c>
      <c r="N131" s="35">
        <v>39.791863786782415</v>
      </c>
      <c r="O131" s="45">
        <v>30.208136213217585</v>
      </c>
      <c r="P131" s="44">
        <v>8061803.21</v>
      </c>
      <c r="Q131" s="46">
        <v>60.208136213217585</v>
      </c>
    </row>
    <row r="132" spans="1:17" s="1" customFormat="1" ht="23.25" customHeight="1">
      <c r="A132" s="41">
        <v>6</v>
      </c>
      <c r="B132" s="42" t="s">
        <v>153</v>
      </c>
      <c r="C132" s="43">
        <v>2155460767</v>
      </c>
      <c r="D132" s="44">
        <v>857694548.79</v>
      </c>
      <c r="E132" s="35">
        <v>39.79170309760502</v>
      </c>
      <c r="F132" s="36">
        <v>10.208296902394977</v>
      </c>
      <c r="G132" s="48">
        <v>1297766218.21</v>
      </c>
      <c r="H132" s="49">
        <v>60.20829690239498</v>
      </c>
      <c r="I132" s="44">
        <v>1763181</v>
      </c>
      <c r="J132" s="35">
        <v>0.08180065380888465</v>
      </c>
      <c r="K132" s="44"/>
      <c r="L132" s="35">
        <v>0</v>
      </c>
      <c r="M132" s="34">
        <v>859457729.79</v>
      </c>
      <c r="N132" s="35">
        <v>39.87350375141391</v>
      </c>
      <c r="O132" s="45">
        <v>30.126496248586093</v>
      </c>
      <c r="P132" s="50">
        <v>1296003037.21</v>
      </c>
      <c r="Q132" s="51">
        <v>60.12649624858609</v>
      </c>
    </row>
    <row r="133" spans="1:17" s="1" customFormat="1" ht="23.25" customHeight="1">
      <c r="A133" s="41">
        <v>21</v>
      </c>
      <c r="B133" s="42" t="s">
        <v>154</v>
      </c>
      <c r="C133" s="43">
        <v>13373740</v>
      </c>
      <c r="D133" s="44">
        <v>5320754.68</v>
      </c>
      <c r="E133" s="35">
        <v>39.78509138057118</v>
      </c>
      <c r="F133" s="36">
        <v>10.214908619428819</v>
      </c>
      <c r="G133" s="33">
        <v>8052985.32</v>
      </c>
      <c r="H133" s="39">
        <v>60.21490861942882</v>
      </c>
      <c r="I133" s="44">
        <v>540394</v>
      </c>
      <c r="J133" s="35">
        <v>4.040709629467898</v>
      </c>
      <c r="K133" s="44"/>
      <c r="L133" s="35">
        <v>0</v>
      </c>
      <c r="M133" s="34">
        <v>5861148.68</v>
      </c>
      <c r="N133" s="35">
        <v>43.82580101003908</v>
      </c>
      <c r="O133" s="45">
        <v>26.17419898996092</v>
      </c>
      <c r="P133" s="44">
        <v>7512591.32</v>
      </c>
      <c r="Q133" s="46">
        <v>56.17419898996092</v>
      </c>
    </row>
    <row r="134" spans="1:17" s="1" customFormat="1" ht="23.25" customHeight="1">
      <c r="A134" s="41">
        <v>56</v>
      </c>
      <c r="B134" s="42" t="s">
        <v>155</v>
      </c>
      <c r="C134" s="43">
        <v>2076330</v>
      </c>
      <c r="D134" s="44">
        <v>823738.27</v>
      </c>
      <c r="E134" s="35">
        <v>39.67280104800297</v>
      </c>
      <c r="F134" s="36">
        <v>10.327198951997033</v>
      </c>
      <c r="G134" s="33">
        <v>1252591.73</v>
      </c>
      <c r="H134" s="39">
        <v>60.32719895199703</v>
      </c>
      <c r="I134" s="44"/>
      <c r="J134" s="35">
        <v>0</v>
      </c>
      <c r="K134" s="44"/>
      <c r="L134" s="35">
        <v>0</v>
      </c>
      <c r="M134" s="34">
        <v>823738.27</v>
      </c>
      <c r="N134" s="35">
        <v>39.67280104800297</v>
      </c>
      <c r="O134" s="45">
        <v>30.327198951997033</v>
      </c>
      <c r="P134" s="44">
        <v>1252591.73</v>
      </c>
      <c r="Q134" s="46">
        <v>60.32719895199703</v>
      </c>
    </row>
    <row r="135" spans="1:17" s="1" customFormat="1" ht="23.25" customHeight="1">
      <c r="A135" s="41">
        <v>10</v>
      </c>
      <c r="B135" s="42" t="s">
        <v>156</v>
      </c>
      <c r="C135" s="43">
        <v>3713760</v>
      </c>
      <c r="D135" s="44">
        <v>1473201.63</v>
      </c>
      <c r="E135" s="35">
        <v>39.668735459480416</v>
      </c>
      <c r="F135" s="36">
        <v>10.331264540519584</v>
      </c>
      <c r="G135" s="33">
        <v>2240558.37</v>
      </c>
      <c r="H135" s="39">
        <v>60.331264540519584</v>
      </c>
      <c r="I135" s="44">
        <v>230400</v>
      </c>
      <c r="J135" s="35">
        <v>6.203955021326095</v>
      </c>
      <c r="K135" s="44"/>
      <c r="L135" s="35">
        <v>0</v>
      </c>
      <c r="M135" s="34">
        <v>1703601.63</v>
      </c>
      <c r="N135" s="35">
        <v>45.87269048080651</v>
      </c>
      <c r="O135" s="45">
        <v>24.12730951919349</v>
      </c>
      <c r="P135" s="44">
        <v>2010158.37</v>
      </c>
      <c r="Q135" s="46">
        <v>54.12730951919349</v>
      </c>
    </row>
    <row r="136" spans="1:17" s="1" customFormat="1" ht="23.25" customHeight="1">
      <c r="A136" s="41">
        <v>28</v>
      </c>
      <c r="B136" s="42" t="s">
        <v>157</v>
      </c>
      <c r="C136" s="43">
        <v>1365980</v>
      </c>
      <c r="D136" s="44">
        <v>541042.84</v>
      </c>
      <c r="E136" s="35">
        <v>39.60840129430885</v>
      </c>
      <c r="F136" s="36">
        <v>10.391598705691152</v>
      </c>
      <c r="G136" s="33">
        <v>824937.16</v>
      </c>
      <c r="H136" s="39">
        <v>60.39159870569115</v>
      </c>
      <c r="I136" s="44"/>
      <c r="J136" s="35">
        <v>0</v>
      </c>
      <c r="K136" s="44"/>
      <c r="L136" s="35">
        <v>0</v>
      </c>
      <c r="M136" s="34">
        <v>541042.84</v>
      </c>
      <c r="N136" s="35">
        <v>39.60840129430885</v>
      </c>
      <c r="O136" s="45">
        <v>30.391598705691152</v>
      </c>
      <c r="P136" s="44">
        <v>824937.16</v>
      </c>
      <c r="Q136" s="46">
        <v>60.39159870569115</v>
      </c>
    </row>
    <row r="137" spans="1:17" s="1" customFormat="1" ht="23.25" customHeight="1">
      <c r="A137" s="41">
        <v>11</v>
      </c>
      <c r="B137" s="42" t="s">
        <v>158</v>
      </c>
      <c r="C137" s="43">
        <v>4717260</v>
      </c>
      <c r="D137" s="44">
        <v>1866819.51</v>
      </c>
      <c r="E137" s="35">
        <v>39.57423398328691</v>
      </c>
      <c r="F137" s="36">
        <v>10.42576601671309</v>
      </c>
      <c r="G137" s="33">
        <v>2850440.49</v>
      </c>
      <c r="H137" s="39">
        <v>60.42576601671309</v>
      </c>
      <c r="I137" s="44"/>
      <c r="J137" s="35">
        <v>0</v>
      </c>
      <c r="K137" s="44"/>
      <c r="L137" s="35">
        <v>0</v>
      </c>
      <c r="M137" s="34">
        <v>1866819.51</v>
      </c>
      <c r="N137" s="35">
        <v>39.57423398328691</v>
      </c>
      <c r="O137" s="45">
        <v>30.42576601671309</v>
      </c>
      <c r="P137" s="44">
        <v>2850440.49</v>
      </c>
      <c r="Q137" s="46">
        <v>60.42576601671309</v>
      </c>
    </row>
    <row r="138" spans="1:17" s="1" customFormat="1" ht="23.25" customHeight="1">
      <c r="A138" s="41">
        <v>5</v>
      </c>
      <c r="B138" s="42" t="s">
        <v>159</v>
      </c>
      <c r="C138" s="43">
        <v>9244820</v>
      </c>
      <c r="D138" s="44">
        <v>3653110.94</v>
      </c>
      <c r="E138" s="35">
        <v>39.51521976631238</v>
      </c>
      <c r="F138" s="36">
        <v>10.484780233687623</v>
      </c>
      <c r="G138" s="33">
        <v>5591709.0600000005</v>
      </c>
      <c r="H138" s="39">
        <v>60.48478023368762</v>
      </c>
      <c r="I138" s="44"/>
      <c r="J138" s="35">
        <v>0</v>
      </c>
      <c r="K138" s="44"/>
      <c r="L138" s="35">
        <v>0</v>
      </c>
      <c r="M138" s="34">
        <v>3653110.94</v>
      </c>
      <c r="N138" s="35">
        <v>39.51521976631238</v>
      </c>
      <c r="O138" s="45">
        <v>30.484780233687623</v>
      </c>
      <c r="P138" s="44">
        <v>5591709.0600000005</v>
      </c>
      <c r="Q138" s="46">
        <v>60.48478023368762</v>
      </c>
    </row>
    <row r="139" spans="1:17" s="1" customFormat="1" ht="23.25" customHeight="1">
      <c r="A139" s="41">
        <v>22</v>
      </c>
      <c r="B139" s="42" t="s">
        <v>160</v>
      </c>
      <c r="C139" s="43">
        <v>10838720</v>
      </c>
      <c r="D139" s="44">
        <v>4271241.67</v>
      </c>
      <c r="E139" s="35">
        <v>39.40725168654601</v>
      </c>
      <c r="F139" s="36">
        <v>10.592748313453988</v>
      </c>
      <c r="G139" s="33">
        <v>6567478.33</v>
      </c>
      <c r="H139" s="39">
        <v>60.59274831345399</v>
      </c>
      <c r="I139" s="44"/>
      <c r="J139" s="35">
        <v>0</v>
      </c>
      <c r="K139" s="44"/>
      <c r="L139" s="35">
        <v>0</v>
      </c>
      <c r="M139" s="34">
        <v>4271241.67</v>
      </c>
      <c r="N139" s="35">
        <v>39.40725168654601</v>
      </c>
      <c r="O139" s="45">
        <v>30.59274831345399</v>
      </c>
      <c r="P139" s="44">
        <v>6567478.33</v>
      </c>
      <c r="Q139" s="46">
        <v>60.59274831345399</v>
      </c>
    </row>
    <row r="140" spans="1:17" s="1" customFormat="1" ht="23.25" customHeight="1">
      <c r="A140" s="41">
        <v>6</v>
      </c>
      <c r="B140" s="42" t="s">
        <v>161</v>
      </c>
      <c r="C140" s="43">
        <v>14891610</v>
      </c>
      <c r="D140" s="44">
        <v>5854600.3</v>
      </c>
      <c r="E140" s="35">
        <v>39.31475710148197</v>
      </c>
      <c r="F140" s="36">
        <v>10.685242898518027</v>
      </c>
      <c r="G140" s="33">
        <v>9037009.7</v>
      </c>
      <c r="H140" s="39">
        <v>60.68524289851802</v>
      </c>
      <c r="I140" s="44"/>
      <c r="J140" s="35">
        <v>0</v>
      </c>
      <c r="K140" s="44"/>
      <c r="L140" s="35">
        <v>0</v>
      </c>
      <c r="M140" s="34">
        <v>5854600.3</v>
      </c>
      <c r="N140" s="35">
        <v>39.31475710148197</v>
      </c>
      <c r="O140" s="45">
        <v>30.685242898518027</v>
      </c>
      <c r="P140" s="44">
        <v>9037009.7</v>
      </c>
      <c r="Q140" s="46">
        <v>60.68524289851802</v>
      </c>
    </row>
    <row r="141" spans="1:17" s="1" customFormat="1" ht="23.25" customHeight="1">
      <c r="A141" s="41">
        <v>57</v>
      </c>
      <c r="B141" s="42" t="s">
        <v>162</v>
      </c>
      <c r="C141" s="43">
        <v>14988000</v>
      </c>
      <c r="D141" s="44">
        <v>5892078.69</v>
      </c>
      <c r="E141" s="35">
        <v>39.31197417934347</v>
      </c>
      <c r="F141" s="36">
        <v>10.688025820656527</v>
      </c>
      <c r="G141" s="33">
        <v>9095921.309999999</v>
      </c>
      <c r="H141" s="39">
        <v>60.68802582065652</v>
      </c>
      <c r="I141" s="44"/>
      <c r="J141" s="35">
        <v>0</v>
      </c>
      <c r="K141" s="44"/>
      <c r="L141" s="35">
        <v>0</v>
      </c>
      <c r="M141" s="34">
        <v>5892078.69</v>
      </c>
      <c r="N141" s="35">
        <v>39.31197417934347</v>
      </c>
      <c r="O141" s="45">
        <v>30.688025820656527</v>
      </c>
      <c r="P141" s="44">
        <v>9095921.309999999</v>
      </c>
      <c r="Q141" s="46">
        <v>60.68802582065652</v>
      </c>
    </row>
    <row r="142" spans="1:17" s="1" customFormat="1" ht="23.25" customHeight="1">
      <c r="A142" s="41">
        <v>29</v>
      </c>
      <c r="B142" s="42" t="s">
        <v>163</v>
      </c>
      <c r="C142" s="43">
        <v>2484840</v>
      </c>
      <c r="D142" s="44">
        <v>971712.81</v>
      </c>
      <c r="E142" s="35">
        <v>39.10564905587483</v>
      </c>
      <c r="F142" s="36">
        <v>10.894350944125172</v>
      </c>
      <c r="G142" s="33">
        <v>1513127.19</v>
      </c>
      <c r="H142" s="39">
        <v>60.89435094412517</v>
      </c>
      <c r="I142" s="44">
        <v>428000</v>
      </c>
      <c r="J142" s="35">
        <v>17.224449059094347</v>
      </c>
      <c r="K142" s="44"/>
      <c r="L142" s="35">
        <v>0</v>
      </c>
      <c r="M142" s="34">
        <v>1399712.81</v>
      </c>
      <c r="N142" s="35">
        <v>56.330098114969175</v>
      </c>
      <c r="O142" s="45">
        <v>13.669901885030825</v>
      </c>
      <c r="P142" s="44">
        <v>1085127.19</v>
      </c>
      <c r="Q142" s="46">
        <v>43.669901885030825</v>
      </c>
    </row>
    <row r="143" spans="1:17" s="1" customFormat="1" ht="23.25" customHeight="1">
      <c r="A143" s="41">
        <v>23</v>
      </c>
      <c r="B143" s="42" t="s">
        <v>164</v>
      </c>
      <c r="C143" s="43">
        <v>8020600</v>
      </c>
      <c r="D143" s="44">
        <v>3127442.24</v>
      </c>
      <c r="E143" s="35">
        <v>38.99262199835424</v>
      </c>
      <c r="F143" s="36">
        <v>11.007378001645762</v>
      </c>
      <c r="G143" s="33">
        <v>4893157.76</v>
      </c>
      <c r="H143" s="39">
        <v>61.00737800164576</v>
      </c>
      <c r="I143" s="44">
        <v>57426</v>
      </c>
      <c r="J143" s="35">
        <v>0.7159813480288257</v>
      </c>
      <c r="K143" s="44"/>
      <c r="L143" s="35">
        <v>0</v>
      </c>
      <c r="M143" s="34">
        <v>3184868.24</v>
      </c>
      <c r="N143" s="35">
        <v>39.708603346383065</v>
      </c>
      <c r="O143" s="45">
        <v>30.291396653616935</v>
      </c>
      <c r="P143" s="44">
        <v>4835731.76</v>
      </c>
      <c r="Q143" s="46">
        <v>60.291396653616935</v>
      </c>
    </row>
    <row r="144" spans="1:17" s="1" customFormat="1" ht="23.25" customHeight="1">
      <c r="A144" s="41">
        <v>30</v>
      </c>
      <c r="B144" s="42" t="s">
        <v>165</v>
      </c>
      <c r="C144" s="43">
        <v>2386510</v>
      </c>
      <c r="D144" s="44">
        <v>929552.58</v>
      </c>
      <c r="E144" s="35">
        <v>38.95029059170085</v>
      </c>
      <c r="F144" s="36">
        <v>11.049709408299151</v>
      </c>
      <c r="G144" s="33">
        <v>1456957.42</v>
      </c>
      <c r="H144" s="39">
        <v>61.04970940829915</v>
      </c>
      <c r="I144" s="44"/>
      <c r="J144" s="35">
        <v>0</v>
      </c>
      <c r="K144" s="44"/>
      <c r="L144" s="35">
        <v>0</v>
      </c>
      <c r="M144" s="34">
        <v>929552.58</v>
      </c>
      <c r="N144" s="35">
        <v>38.95029059170085</v>
      </c>
      <c r="O144" s="45">
        <v>31.04970940829915</v>
      </c>
      <c r="P144" s="44">
        <v>1456957.42</v>
      </c>
      <c r="Q144" s="46">
        <v>61.04970940829915</v>
      </c>
    </row>
    <row r="145" spans="1:17" s="1" customFormat="1" ht="23.25" customHeight="1">
      <c r="A145" s="41">
        <v>58</v>
      </c>
      <c r="B145" s="42" t="s">
        <v>166</v>
      </c>
      <c r="C145" s="43">
        <v>12214010</v>
      </c>
      <c r="D145" s="44">
        <v>4754318.57</v>
      </c>
      <c r="E145" s="35">
        <v>38.92512426303892</v>
      </c>
      <c r="F145" s="36">
        <v>11.074875736961083</v>
      </c>
      <c r="G145" s="33">
        <v>7459691.43</v>
      </c>
      <c r="H145" s="39">
        <v>61.07487573696108</v>
      </c>
      <c r="I145" s="44">
        <v>34486.3</v>
      </c>
      <c r="J145" s="35">
        <v>0.2823503501307106</v>
      </c>
      <c r="K145" s="44"/>
      <c r="L145" s="35">
        <v>0</v>
      </c>
      <c r="M145" s="34">
        <v>4788804.87</v>
      </c>
      <c r="N145" s="35">
        <v>39.20747461316963</v>
      </c>
      <c r="O145" s="45">
        <v>30.79252538683037</v>
      </c>
      <c r="P145" s="44">
        <v>7425205.13</v>
      </c>
      <c r="Q145" s="46">
        <v>60.79252538683037</v>
      </c>
    </row>
    <row r="146" spans="1:17" s="1" customFormat="1" ht="23.25" customHeight="1">
      <c r="A146" s="41">
        <v>24</v>
      </c>
      <c r="B146" s="42" t="s">
        <v>167</v>
      </c>
      <c r="C146" s="43">
        <v>8933440</v>
      </c>
      <c r="D146" s="44">
        <v>3472329.8</v>
      </c>
      <c r="E146" s="35">
        <v>38.8688993265752</v>
      </c>
      <c r="F146" s="36">
        <v>11.131100673424797</v>
      </c>
      <c r="G146" s="33">
        <v>5461110.2</v>
      </c>
      <c r="H146" s="39">
        <v>61.1311006734248</v>
      </c>
      <c r="I146" s="44"/>
      <c r="J146" s="35">
        <v>0</v>
      </c>
      <c r="K146" s="44"/>
      <c r="L146" s="35">
        <v>0</v>
      </c>
      <c r="M146" s="34">
        <v>3472329.8</v>
      </c>
      <c r="N146" s="35">
        <v>38.8688993265752</v>
      </c>
      <c r="O146" s="45">
        <v>31.131100673424797</v>
      </c>
      <c r="P146" s="44">
        <v>5461110.2</v>
      </c>
      <c r="Q146" s="46">
        <v>61.1311006734248</v>
      </c>
    </row>
    <row r="147" spans="1:17" s="1" customFormat="1" ht="23.25" customHeight="1">
      <c r="A147" s="41">
        <v>59</v>
      </c>
      <c r="B147" s="42" t="s">
        <v>168</v>
      </c>
      <c r="C147" s="43">
        <v>4508910</v>
      </c>
      <c r="D147" s="44">
        <v>1751759.05</v>
      </c>
      <c r="E147" s="35">
        <v>38.85105380236021</v>
      </c>
      <c r="F147" s="36">
        <v>11.148946197639788</v>
      </c>
      <c r="G147" s="33">
        <v>2757150.95</v>
      </c>
      <c r="H147" s="39">
        <v>61.14894619763979</v>
      </c>
      <c r="I147" s="44"/>
      <c r="J147" s="35">
        <v>0</v>
      </c>
      <c r="K147" s="44"/>
      <c r="L147" s="35">
        <v>0</v>
      </c>
      <c r="M147" s="34">
        <v>1751759.05</v>
      </c>
      <c r="N147" s="35">
        <v>38.85105380236021</v>
      </c>
      <c r="O147" s="45">
        <v>31.148946197639788</v>
      </c>
      <c r="P147" s="44">
        <v>2757150.95</v>
      </c>
      <c r="Q147" s="46">
        <v>61.14894619763979</v>
      </c>
    </row>
    <row r="148" spans="1:17" s="1" customFormat="1" ht="23.25" customHeight="1">
      <c r="A148" s="41">
        <v>7</v>
      </c>
      <c r="B148" s="42" t="s">
        <v>169</v>
      </c>
      <c r="C148" s="43">
        <v>25269090</v>
      </c>
      <c r="D148" s="44">
        <v>9787348.66</v>
      </c>
      <c r="E148" s="35">
        <v>38.732493572186414</v>
      </c>
      <c r="F148" s="36">
        <v>11.267506427813586</v>
      </c>
      <c r="G148" s="33">
        <v>15481741.34</v>
      </c>
      <c r="H148" s="39">
        <v>61.267506427813586</v>
      </c>
      <c r="I148" s="44">
        <v>2194650</v>
      </c>
      <c r="J148" s="35">
        <v>8.685116875993556</v>
      </c>
      <c r="K148" s="44"/>
      <c r="L148" s="35">
        <v>0</v>
      </c>
      <c r="M148" s="34">
        <v>11981998.66</v>
      </c>
      <c r="N148" s="35">
        <v>47.41761044817997</v>
      </c>
      <c r="O148" s="45">
        <v>22.58238955182003</v>
      </c>
      <c r="P148" s="44">
        <v>13287091.34</v>
      </c>
      <c r="Q148" s="46">
        <v>52.58238955182003</v>
      </c>
    </row>
    <row r="149" spans="1:17" s="1" customFormat="1" ht="23.25" customHeight="1">
      <c r="A149" s="41">
        <v>31</v>
      </c>
      <c r="B149" s="42" t="s">
        <v>170</v>
      </c>
      <c r="C149" s="43">
        <v>8260810</v>
      </c>
      <c r="D149" s="44">
        <v>3190154.22</v>
      </c>
      <c r="E149" s="35">
        <v>38.61793480300358</v>
      </c>
      <c r="F149" s="36">
        <v>11.382065196996422</v>
      </c>
      <c r="G149" s="33">
        <v>5070655.78</v>
      </c>
      <c r="H149" s="39">
        <v>61.382065196996415</v>
      </c>
      <c r="I149" s="44"/>
      <c r="J149" s="35">
        <v>0</v>
      </c>
      <c r="K149" s="44"/>
      <c r="L149" s="35">
        <v>0</v>
      </c>
      <c r="M149" s="34">
        <v>3190154.22</v>
      </c>
      <c r="N149" s="35">
        <v>38.61793480300358</v>
      </c>
      <c r="O149" s="45">
        <v>31.38206519699642</v>
      </c>
      <c r="P149" s="44">
        <v>5070655.78</v>
      </c>
      <c r="Q149" s="46">
        <v>61.382065196996415</v>
      </c>
    </row>
    <row r="150" spans="1:17" s="1" customFormat="1" ht="23.25" customHeight="1">
      <c r="A150" s="41">
        <v>60</v>
      </c>
      <c r="B150" s="42" t="s">
        <v>171</v>
      </c>
      <c r="C150" s="43">
        <v>8170150</v>
      </c>
      <c r="D150" s="44">
        <v>3149138.75</v>
      </c>
      <c r="E150" s="35">
        <v>38.544442268501804</v>
      </c>
      <c r="F150" s="36">
        <v>11.455557731498196</v>
      </c>
      <c r="G150" s="33">
        <v>5021011.25</v>
      </c>
      <c r="H150" s="39">
        <v>61.455557731498196</v>
      </c>
      <c r="I150" s="44"/>
      <c r="J150" s="35">
        <v>0</v>
      </c>
      <c r="K150" s="44"/>
      <c r="L150" s="35">
        <v>0</v>
      </c>
      <c r="M150" s="34">
        <v>3149138.75</v>
      </c>
      <c r="N150" s="35">
        <v>38.544442268501804</v>
      </c>
      <c r="O150" s="45">
        <v>31.455557731498196</v>
      </c>
      <c r="P150" s="44">
        <v>5021011.25</v>
      </c>
      <c r="Q150" s="46">
        <v>61.455557731498196</v>
      </c>
    </row>
    <row r="151" spans="1:17" s="1" customFormat="1" ht="23.25" customHeight="1">
      <c r="A151" s="41">
        <v>61</v>
      </c>
      <c r="B151" s="42" t="s">
        <v>172</v>
      </c>
      <c r="C151" s="43">
        <v>5884910</v>
      </c>
      <c r="D151" s="44">
        <v>2264214.75</v>
      </c>
      <c r="E151" s="35">
        <v>38.4749256997983</v>
      </c>
      <c r="F151" s="36">
        <v>11.525074300201702</v>
      </c>
      <c r="G151" s="52">
        <v>3620695.25</v>
      </c>
      <c r="H151" s="36">
        <v>61.5250743002017</v>
      </c>
      <c r="I151" s="44"/>
      <c r="J151" s="35">
        <v>0</v>
      </c>
      <c r="K151" s="44"/>
      <c r="L151" s="35">
        <v>0</v>
      </c>
      <c r="M151" s="34">
        <v>2264214.75</v>
      </c>
      <c r="N151" s="35">
        <v>38.4749256997983</v>
      </c>
      <c r="O151" s="45">
        <v>31.5250743002017</v>
      </c>
      <c r="P151" s="53">
        <v>3620695.25</v>
      </c>
      <c r="Q151" s="54">
        <v>61.5250743002017</v>
      </c>
    </row>
    <row r="152" spans="1:17" s="1" customFormat="1" ht="23.25" customHeight="1">
      <c r="A152" s="41">
        <v>62</v>
      </c>
      <c r="B152" s="42" t="s">
        <v>173</v>
      </c>
      <c r="C152" s="43">
        <v>16227150</v>
      </c>
      <c r="D152" s="44">
        <v>6228235.21</v>
      </c>
      <c r="E152" s="35">
        <v>38.38157168695674</v>
      </c>
      <c r="F152" s="36">
        <v>11.61842831304326</v>
      </c>
      <c r="G152" s="33">
        <v>9998914.79</v>
      </c>
      <c r="H152" s="39">
        <v>61.61842831304325</v>
      </c>
      <c r="I152" s="44"/>
      <c r="J152" s="35">
        <v>0</v>
      </c>
      <c r="K152" s="44"/>
      <c r="L152" s="35">
        <v>0</v>
      </c>
      <c r="M152" s="34">
        <v>6228235.21</v>
      </c>
      <c r="N152" s="35">
        <v>38.38157168695674</v>
      </c>
      <c r="O152" s="45">
        <v>31.61842831304326</v>
      </c>
      <c r="P152" s="44">
        <v>9998914.79</v>
      </c>
      <c r="Q152" s="46">
        <v>61.61842831304325</v>
      </c>
    </row>
    <row r="153" spans="1:17" s="1" customFormat="1" ht="23.25" customHeight="1">
      <c r="A153" s="41">
        <v>63</v>
      </c>
      <c r="B153" s="42" t="s">
        <v>174</v>
      </c>
      <c r="C153" s="43">
        <v>7704392</v>
      </c>
      <c r="D153" s="44">
        <v>2954028.76</v>
      </c>
      <c r="E153" s="35">
        <v>38.342139911884026</v>
      </c>
      <c r="F153" s="36">
        <v>11.657860088115974</v>
      </c>
      <c r="G153" s="33">
        <v>4750363.24</v>
      </c>
      <c r="H153" s="39">
        <v>61.657860088115974</v>
      </c>
      <c r="I153" s="44"/>
      <c r="J153" s="35">
        <v>0</v>
      </c>
      <c r="K153" s="44"/>
      <c r="L153" s="35">
        <v>0</v>
      </c>
      <c r="M153" s="34">
        <v>2954028.76</v>
      </c>
      <c r="N153" s="35">
        <v>38.342139911884026</v>
      </c>
      <c r="O153" s="45">
        <v>31.657860088115974</v>
      </c>
      <c r="P153" s="44">
        <v>4750363.24</v>
      </c>
      <c r="Q153" s="46">
        <v>61.657860088115974</v>
      </c>
    </row>
    <row r="154" spans="1:17" s="1" customFormat="1" ht="23.25" customHeight="1">
      <c r="A154" s="41">
        <v>64</v>
      </c>
      <c r="B154" s="42" t="s">
        <v>175</v>
      </c>
      <c r="C154" s="43">
        <v>11074600</v>
      </c>
      <c r="D154" s="44">
        <v>4242518.44</v>
      </c>
      <c r="E154" s="35">
        <v>38.30854784822929</v>
      </c>
      <c r="F154" s="36">
        <v>11.691452151770712</v>
      </c>
      <c r="G154" s="33">
        <v>6832081.56</v>
      </c>
      <c r="H154" s="39">
        <v>61.69145215177072</v>
      </c>
      <c r="I154" s="44"/>
      <c r="J154" s="35">
        <v>0</v>
      </c>
      <c r="K154" s="44"/>
      <c r="L154" s="35">
        <v>0</v>
      </c>
      <c r="M154" s="34">
        <v>4242518.44</v>
      </c>
      <c r="N154" s="35">
        <v>38.30854784822929</v>
      </c>
      <c r="O154" s="45">
        <v>31.69145215177071</v>
      </c>
      <c r="P154" s="44">
        <v>6832081.56</v>
      </c>
      <c r="Q154" s="46">
        <v>61.69145215177072</v>
      </c>
    </row>
    <row r="155" spans="1:17" s="1" customFormat="1" ht="23.25" customHeight="1">
      <c r="A155" s="41">
        <v>12</v>
      </c>
      <c r="B155" s="42" t="s">
        <v>176</v>
      </c>
      <c r="C155" s="43">
        <v>4643340</v>
      </c>
      <c r="D155" s="44">
        <v>1774710.98</v>
      </c>
      <c r="E155" s="35">
        <v>38.22056924541386</v>
      </c>
      <c r="F155" s="36">
        <v>11.779430754586137</v>
      </c>
      <c r="G155" s="33">
        <v>2868629.02</v>
      </c>
      <c r="H155" s="39">
        <v>61.77943075458614</v>
      </c>
      <c r="I155" s="44"/>
      <c r="J155" s="35">
        <v>0</v>
      </c>
      <c r="K155" s="44"/>
      <c r="L155" s="35">
        <v>0</v>
      </c>
      <c r="M155" s="34">
        <v>1774710.98</v>
      </c>
      <c r="N155" s="35">
        <v>38.22056924541386</v>
      </c>
      <c r="O155" s="45">
        <v>31.779430754586137</v>
      </c>
      <c r="P155" s="44">
        <v>2868629.02</v>
      </c>
      <c r="Q155" s="46">
        <v>61.77943075458614</v>
      </c>
    </row>
    <row r="156" spans="1:17" s="1" customFormat="1" ht="23.25" customHeight="1">
      <c r="A156" s="41">
        <v>5</v>
      </c>
      <c r="B156" s="42" t="s">
        <v>177</v>
      </c>
      <c r="C156" s="43">
        <v>4836780</v>
      </c>
      <c r="D156" s="44">
        <v>1842278.63</v>
      </c>
      <c r="E156" s="35">
        <v>38.088948225885815</v>
      </c>
      <c r="F156" s="36">
        <v>11.911051774114185</v>
      </c>
      <c r="G156" s="33">
        <v>2994501.37</v>
      </c>
      <c r="H156" s="39">
        <v>61.911051774114185</v>
      </c>
      <c r="I156" s="44"/>
      <c r="J156" s="35">
        <v>0</v>
      </c>
      <c r="K156" s="44"/>
      <c r="L156" s="35">
        <v>0</v>
      </c>
      <c r="M156" s="34">
        <v>1842278.63</v>
      </c>
      <c r="N156" s="35">
        <v>38.088948225885815</v>
      </c>
      <c r="O156" s="45">
        <v>31.911051774114185</v>
      </c>
      <c r="P156" s="44">
        <v>2994501.37</v>
      </c>
      <c r="Q156" s="46">
        <v>61.911051774114185</v>
      </c>
    </row>
    <row r="157" spans="1:17" s="1" customFormat="1" ht="23.25" customHeight="1">
      <c r="A157" s="41">
        <v>32</v>
      </c>
      <c r="B157" s="42" t="s">
        <v>178</v>
      </c>
      <c r="C157" s="43">
        <v>1750240</v>
      </c>
      <c r="D157" s="44">
        <v>666467.85</v>
      </c>
      <c r="E157" s="35">
        <v>38.07865492732425</v>
      </c>
      <c r="F157" s="36">
        <v>11.921345072675749</v>
      </c>
      <c r="G157" s="33">
        <v>1083772.15</v>
      </c>
      <c r="H157" s="39">
        <v>61.92134507267574</v>
      </c>
      <c r="I157" s="44"/>
      <c r="J157" s="35">
        <v>0</v>
      </c>
      <c r="K157" s="44"/>
      <c r="L157" s="35">
        <v>0</v>
      </c>
      <c r="M157" s="34">
        <v>666467.85</v>
      </c>
      <c r="N157" s="35">
        <v>38.07865492732425</v>
      </c>
      <c r="O157" s="45">
        <v>31.92134507267575</v>
      </c>
      <c r="P157" s="44">
        <v>1083772.15</v>
      </c>
      <c r="Q157" s="46">
        <v>61.92134507267574</v>
      </c>
    </row>
    <row r="158" spans="1:17" s="1" customFormat="1" ht="23.25" customHeight="1">
      <c r="A158" s="41">
        <v>13</v>
      </c>
      <c r="B158" s="42" t="s">
        <v>179</v>
      </c>
      <c r="C158" s="43">
        <v>3353980</v>
      </c>
      <c r="D158" s="44">
        <v>1276496.7</v>
      </c>
      <c r="E158" s="35">
        <v>38.05916254718275</v>
      </c>
      <c r="F158" s="36">
        <v>11.940837452817249</v>
      </c>
      <c r="G158" s="33">
        <v>2077483.3</v>
      </c>
      <c r="H158" s="39">
        <v>61.94083745281725</v>
      </c>
      <c r="I158" s="44"/>
      <c r="J158" s="35">
        <v>0</v>
      </c>
      <c r="K158" s="44"/>
      <c r="L158" s="35">
        <v>0</v>
      </c>
      <c r="M158" s="34">
        <v>1276496.7</v>
      </c>
      <c r="N158" s="35">
        <v>38.05916254718275</v>
      </c>
      <c r="O158" s="45">
        <v>31.94083745281725</v>
      </c>
      <c r="P158" s="44">
        <v>2077483.3</v>
      </c>
      <c r="Q158" s="46">
        <v>61.94083745281725</v>
      </c>
    </row>
    <row r="159" spans="1:17" s="1" customFormat="1" ht="23.25" customHeight="1">
      <c r="A159" s="41">
        <v>14</v>
      </c>
      <c r="B159" s="42" t="s">
        <v>180</v>
      </c>
      <c r="C159" s="43">
        <v>3687880</v>
      </c>
      <c r="D159" s="44">
        <v>1403505.33</v>
      </c>
      <c r="E159" s="35">
        <v>38.05723966072649</v>
      </c>
      <c r="F159" s="36">
        <v>11.942760339273512</v>
      </c>
      <c r="G159" s="33">
        <v>2284374.67</v>
      </c>
      <c r="H159" s="39">
        <v>61.94276033927351</v>
      </c>
      <c r="I159" s="44"/>
      <c r="J159" s="35">
        <v>0</v>
      </c>
      <c r="K159" s="44"/>
      <c r="L159" s="35">
        <v>0</v>
      </c>
      <c r="M159" s="34">
        <v>1403505.33</v>
      </c>
      <c r="N159" s="35">
        <v>38.05723966072649</v>
      </c>
      <c r="O159" s="45">
        <v>31.942760339273512</v>
      </c>
      <c r="P159" s="44">
        <v>2284374.67</v>
      </c>
      <c r="Q159" s="46">
        <v>61.94276033927351</v>
      </c>
    </row>
    <row r="160" spans="1:17" s="1" customFormat="1" ht="23.25" customHeight="1">
      <c r="A160" s="41">
        <v>65</v>
      </c>
      <c r="B160" s="42" t="s">
        <v>181</v>
      </c>
      <c r="C160" s="43">
        <v>7496140</v>
      </c>
      <c r="D160" s="44">
        <v>2843285.77</v>
      </c>
      <c r="E160" s="35">
        <v>37.92999823909372</v>
      </c>
      <c r="F160" s="36">
        <v>12.07000176090628</v>
      </c>
      <c r="G160" s="33">
        <v>4652854.23</v>
      </c>
      <c r="H160" s="39">
        <v>62.07000176090629</v>
      </c>
      <c r="I160" s="44"/>
      <c r="J160" s="35">
        <v>0</v>
      </c>
      <c r="K160" s="44"/>
      <c r="L160" s="35">
        <v>0</v>
      </c>
      <c r="M160" s="34">
        <v>2843285.77</v>
      </c>
      <c r="N160" s="35">
        <v>37.92999823909372</v>
      </c>
      <c r="O160" s="45">
        <v>32.07000176090628</v>
      </c>
      <c r="P160" s="44">
        <v>4652854.23</v>
      </c>
      <c r="Q160" s="46">
        <v>62.07000176090629</v>
      </c>
    </row>
    <row r="161" spans="1:17" s="1" customFormat="1" ht="23.25" customHeight="1">
      <c r="A161" s="41">
        <v>33</v>
      </c>
      <c r="B161" s="42" t="s">
        <v>182</v>
      </c>
      <c r="C161" s="43">
        <v>5610650</v>
      </c>
      <c r="D161" s="44">
        <v>2114907</v>
      </c>
      <c r="E161" s="35">
        <v>37.694509548804504</v>
      </c>
      <c r="F161" s="36">
        <v>12.305490451195496</v>
      </c>
      <c r="G161" s="33">
        <v>3495743</v>
      </c>
      <c r="H161" s="39">
        <v>62.305490451195496</v>
      </c>
      <c r="I161" s="44"/>
      <c r="J161" s="35">
        <v>0</v>
      </c>
      <c r="K161" s="44"/>
      <c r="L161" s="35">
        <v>0</v>
      </c>
      <c r="M161" s="34">
        <v>2114907</v>
      </c>
      <c r="N161" s="35">
        <v>37.694509548804504</v>
      </c>
      <c r="O161" s="45">
        <v>32.305490451195496</v>
      </c>
      <c r="P161" s="44">
        <v>3495743</v>
      </c>
      <c r="Q161" s="46">
        <v>62.305490451195496</v>
      </c>
    </row>
    <row r="162" spans="1:17" s="1" customFormat="1" ht="23.25" customHeight="1">
      <c r="A162" s="41">
        <v>25</v>
      </c>
      <c r="B162" s="42" t="s">
        <v>183</v>
      </c>
      <c r="C162" s="43">
        <v>7768660</v>
      </c>
      <c r="D162" s="44">
        <v>2926727.45</v>
      </c>
      <c r="E162" s="35">
        <v>37.673517054421225</v>
      </c>
      <c r="F162" s="36">
        <v>12.326482945578775</v>
      </c>
      <c r="G162" s="33">
        <v>4841932.55</v>
      </c>
      <c r="H162" s="39">
        <v>62.326482945578775</v>
      </c>
      <c r="I162" s="44"/>
      <c r="J162" s="35">
        <v>0</v>
      </c>
      <c r="K162" s="44"/>
      <c r="L162" s="35">
        <v>0</v>
      </c>
      <c r="M162" s="34">
        <v>2926727.45</v>
      </c>
      <c r="N162" s="35">
        <v>37.673517054421225</v>
      </c>
      <c r="O162" s="45">
        <v>32.326482945578775</v>
      </c>
      <c r="P162" s="44">
        <v>4841932.55</v>
      </c>
      <c r="Q162" s="46">
        <v>62.326482945578775</v>
      </c>
    </row>
    <row r="163" spans="1:17" s="1" customFormat="1" ht="23.25" customHeight="1">
      <c r="A163" s="41">
        <v>8</v>
      </c>
      <c r="B163" s="42" t="s">
        <v>184</v>
      </c>
      <c r="C163" s="43">
        <v>6635600</v>
      </c>
      <c r="D163" s="44">
        <v>2494406.96</v>
      </c>
      <c r="E163" s="35">
        <v>37.591279763698836</v>
      </c>
      <c r="F163" s="36">
        <v>12.408720236301164</v>
      </c>
      <c r="G163" s="33">
        <v>4141193.04</v>
      </c>
      <c r="H163" s="39">
        <v>62.408720236301164</v>
      </c>
      <c r="I163" s="44">
        <v>17916.5</v>
      </c>
      <c r="J163" s="35">
        <v>0.2700057266863584</v>
      </c>
      <c r="K163" s="44"/>
      <c r="L163" s="35">
        <v>0</v>
      </c>
      <c r="M163" s="34">
        <v>2512323.46</v>
      </c>
      <c r="N163" s="35">
        <v>37.86128549038519</v>
      </c>
      <c r="O163" s="45">
        <v>32.13871450961481</v>
      </c>
      <c r="P163" s="44">
        <v>4123276.54</v>
      </c>
      <c r="Q163" s="46">
        <v>62.13871450961481</v>
      </c>
    </row>
    <row r="164" spans="1:17" s="1" customFormat="1" ht="23.25" customHeight="1">
      <c r="A164" s="41">
        <v>9</v>
      </c>
      <c r="B164" s="42" t="s">
        <v>185</v>
      </c>
      <c r="C164" s="43">
        <v>13902160</v>
      </c>
      <c r="D164" s="44">
        <v>5224225.58</v>
      </c>
      <c r="E164" s="35">
        <v>37.5785171512916</v>
      </c>
      <c r="F164" s="36">
        <v>12.4214828487084</v>
      </c>
      <c r="G164" s="33">
        <v>8677934.42</v>
      </c>
      <c r="H164" s="39">
        <v>62.4214828487084</v>
      </c>
      <c r="I164" s="44">
        <v>1000000</v>
      </c>
      <c r="J164" s="35">
        <v>7.19312682345765</v>
      </c>
      <c r="K164" s="44"/>
      <c r="L164" s="35">
        <v>0</v>
      </c>
      <c r="M164" s="34">
        <v>6224225.58</v>
      </c>
      <c r="N164" s="35">
        <v>44.771643974749246</v>
      </c>
      <c r="O164" s="45">
        <v>25.228356025250754</v>
      </c>
      <c r="P164" s="44">
        <v>7677934.42</v>
      </c>
      <c r="Q164" s="46">
        <v>55.228356025250754</v>
      </c>
    </row>
    <row r="165" spans="1:17" s="1" customFormat="1" ht="23.25" customHeight="1">
      <c r="A165" s="41">
        <v>66</v>
      </c>
      <c r="B165" s="42" t="s">
        <v>186</v>
      </c>
      <c r="C165" s="43">
        <v>5788140</v>
      </c>
      <c r="D165" s="44">
        <v>2174263.02</v>
      </c>
      <c r="E165" s="35">
        <v>37.56410556759166</v>
      </c>
      <c r="F165" s="36">
        <v>12.43589443240834</v>
      </c>
      <c r="G165" s="33">
        <v>3613876.98</v>
      </c>
      <c r="H165" s="39">
        <v>62.43589443240834</v>
      </c>
      <c r="I165" s="44">
        <v>55740</v>
      </c>
      <c r="J165" s="35">
        <v>0.9630036592065845</v>
      </c>
      <c r="K165" s="44"/>
      <c r="L165" s="35">
        <v>0</v>
      </c>
      <c r="M165" s="34">
        <v>2230003.02</v>
      </c>
      <c r="N165" s="35">
        <v>38.527109226798245</v>
      </c>
      <c r="O165" s="45">
        <v>31.472890773201755</v>
      </c>
      <c r="P165" s="44">
        <v>3558136.98</v>
      </c>
      <c r="Q165" s="46">
        <v>61.472890773201755</v>
      </c>
    </row>
    <row r="166" spans="1:17" s="1" customFormat="1" ht="23.25" customHeight="1">
      <c r="A166" s="41">
        <v>6</v>
      </c>
      <c r="B166" s="42" t="s">
        <v>187</v>
      </c>
      <c r="C166" s="43">
        <v>2729770</v>
      </c>
      <c r="D166" s="44">
        <v>1021627.3</v>
      </c>
      <c r="E166" s="35">
        <v>37.42539847679475</v>
      </c>
      <c r="F166" s="36">
        <v>12.574601523205253</v>
      </c>
      <c r="G166" s="33">
        <v>1708142.7</v>
      </c>
      <c r="H166" s="39">
        <v>62.57460152320525</v>
      </c>
      <c r="I166" s="44"/>
      <c r="J166" s="35">
        <v>0</v>
      </c>
      <c r="K166" s="44"/>
      <c r="L166" s="35">
        <v>0</v>
      </c>
      <c r="M166" s="34">
        <v>1021627.3</v>
      </c>
      <c r="N166" s="35">
        <v>37.42539847679475</v>
      </c>
      <c r="O166" s="45">
        <v>32.57460152320525</v>
      </c>
      <c r="P166" s="44">
        <v>1708142.7</v>
      </c>
      <c r="Q166" s="46">
        <v>62.57460152320525</v>
      </c>
    </row>
    <row r="167" spans="1:17" s="1" customFormat="1" ht="23.25" customHeight="1">
      <c r="A167" s="41">
        <v>15</v>
      </c>
      <c r="B167" s="42" t="s">
        <v>188</v>
      </c>
      <c r="C167" s="43">
        <v>9653380</v>
      </c>
      <c r="D167" s="44">
        <v>3600114.39</v>
      </c>
      <c r="E167" s="35">
        <v>37.29382237102445</v>
      </c>
      <c r="F167" s="36">
        <v>12.706177628975553</v>
      </c>
      <c r="G167" s="33">
        <v>6053265.609999999</v>
      </c>
      <c r="H167" s="39">
        <v>62.70617762897555</v>
      </c>
      <c r="I167" s="44">
        <v>110900</v>
      </c>
      <c r="J167" s="35">
        <v>1.148820413160986</v>
      </c>
      <c r="K167" s="44"/>
      <c r="L167" s="35">
        <v>0</v>
      </c>
      <c r="M167" s="34">
        <v>3711014.39</v>
      </c>
      <c r="N167" s="35">
        <v>38.44264278418544</v>
      </c>
      <c r="O167" s="45">
        <v>31.557357215814562</v>
      </c>
      <c r="P167" s="44">
        <v>5942365.609999999</v>
      </c>
      <c r="Q167" s="46">
        <v>61.55735721581456</v>
      </c>
    </row>
    <row r="168" spans="1:17" s="1" customFormat="1" ht="23.25" customHeight="1">
      <c r="A168" s="41">
        <v>16</v>
      </c>
      <c r="B168" s="42" t="s">
        <v>189</v>
      </c>
      <c r="C168" s="43">
        <v>2496480</v>
      </c>
      <c r="D168" s="44">
        <v>929180.69</v>
      </c>
      <c r="E168" s="35">
        <v>37.219632843043</v>
      </c>
      <c r="F168" s="36">
        <v>12.780367156956999</v>
      </c>
      <c r="G168" s="33">
        <v>1567299.31</v>
      </c>
      <c r="H168" s="39">
        <v>62.780367156957</v>
      </c>
      <c r="I168" s="44"/>
      <c r="J168" s="35">
        <v>0</v>
      </c>
      <c r="K168" s="44"/>
      <c r="L168" s="35">
        <v>0</v>
      </c>
      <c r="M168" s="34">
        <v>929180.69</v>
      </c>
      <c r="N168" s="35">
        <v>37.219632843043</v>
      </c>
      <c r="O168" s="45">
        <v>32.780367156957</v>
      </c>
      <c r="P168" s="44">
        <v>1567299.31</v>
      </c>
      <c r="Q168" s="46">
        <v>62.780367156957</v>
      </c>
    </row>
    <row r="169" spans="1:17" s="1" customFormat="1" ht="23.25" customHeight="1">
      <c r="A169" s="41">
        <v>26</v>
      </c>
      <c r="B169" s="42" t="s">
        <v>190</v>
      </c>
      <c r="C169" s="43">
        <v>11314920</v>
      </c>
      <c r="D169" s="44">
        <v>4192832.86</v>
      </c>
      <c r="E169" s="35">
        <v>37.05578881688956</v>
      </c>
      <c r="F169" s="36">
        <v>12.94421118311044</v>
      </c>
      <c r="G169" s="33">
        <v>7122087.140000001</v>
      </c>
      <c r="H169" s="39">
        <v>62.94421118311044</v>
      </c>
      <c r="I169" s="44"/>
      <c r="J169" s="35">
        <v>0</v>
      </c>
      <c r="K169" s="44"/>
      <c r="L169" s="35">
        <v>0</v>
      </c>
      <c r="M169" s="34">
        <v>4192832.86</v>
      </c>
      <c r="N169" s="35">
        <v>37.05578881688956</v>
      </c>
      <c r="O169" s="45">
        <v>32.94421118311044</v>
      </c>
      <c r="P169" s="44">
        <v>7122087.140000001</v>
      </c>
      <c r="Q169" s="46">
        <v>62.94421118311044</v>
      </c>
    </row>
    <row r="170" spans="1:17" s="1" customFormat="1" ht="23.25" customHeight="1">
      <c r="A170" s="41">
        <v>17</v>
      </c>
      <c r="B170" s="42" t="s">
        <v>191</v>
      </c>
      <c r="C170" s="43">
        <v>2704040</v>
      </c>
      <c r="D170" s="44">
        <v>1001060.11</v>
      </c>
      <c r="E170" s="35">
        <v>37.02090612564903</v>
      </c>
      <c r="F170" s="36">
        <v>12.979093874350973</v>
      </c>
      <c r="G170" s="33">
        <v>1702979.89</v>
      </c>
      <c r="H170" s="39">
        <v>62.97909387435097</v>
      </c>
      <c r="I170" s="44"/>
      <c r="J170" s="35">
        <v>0</v>
      </c>
      <c r="K170" s="44"/>
      <c r="L170" s="35">
        <v>0</v>
      </c>
      <c r="M170" s="34">
        <v>1001060.11</v>
      </c>
      <c r="N170" s="35">
        <v>37.02090612564903</v>
      </c>
      <c r="O170" s="45">
        <v>32.97909387435097</v>
      </c>
      <c r="P170" s="44">
        <v>1702979.89</v>
      </c>
      <c r="Q170" s="46">
        <v>62.97909387435097</v>
      </c>
    </row>
    <row r="171" spans="1:17" s="1" customFormat="1" ht="23.25" customHeight="1">
      <c r="A171" s="41">
        <v>18</v>
      </c>
      <c r="B171" s="42" t="s">
        <v>192</v>
      </c>
      <c r="C171" s="43">
        <v>1887540</v>
      </c>
      <c r="D171" s="44">
        <v>696486.55</v>
      </c>
      <c r="E171" s="35">
        <v>36.899167699757356</v>
      </c>
      <c r="F171" s="36">
        <v>13.100832300242644</v>
      </c>
      <c r="G171" s="33">
        <v>1191053.45</v>
      </c>
      <c r="H171" s="39">
        <v>63.100832300242644</v>
      </c>
      <c r="I171" s="44"/>
      <c r="J171" s="35">
        <v>0</v>
      </c>
      <c r="K171" s="44"/>
      <c r="L171" s="35">
        <v>0</v>
      </c>
      <c r="M171" s="34">
        <v>696486.55</v>
      </c>
      <c r="N171" s="35">
        <v>36.899167699757356</v>
      </c>
      <c r="O171" s="45">
        <v>33.100832300242644</v>
      </c>
      <c r="P171" s="44">
        <v>1191053.45</v>
      </c>
      <c r="Q171" s="46">
        <v>63.100832300242644</v>
      </c>
    </row>
    <row r="172" spans="1:17" s="1" customFormat="1" ht="23.25" customHeight="1">
      <c r="A172" s="41">
        <v>27</v>
      </c>
      <c r="B172" s="42" t="s">
        <v>193</v>
      </c>
      <c r="C172" s="43">
        <v>11903480</v>
      </c>
      <c r="D172" s="44">
        <v>4382838.2</v>
      </c>
      <c r="E172" s="35">
        <v>36.81980563667096</v>
      </c>
      <c r="F172" s="36">
        <v>13.180194363329043</v>
      </c>
      <c r="G172" s="33">
        <v>7520641.8</v>
      </c>
      <c r="H172" s="39">
        <v>63.18019436332904</v>
      </c>
      <c r="I172" s="44"/>
      <c r="J172" s="35">
        <v>0</v>
      </c>
      <c r="K172" s="44"/>
      <c r="L172" s="35">
        <v>0</v>
      </c>
      <c r="M172" s="34">
        <v>4382838.2</v>
      </c>
      <c r="N172" s="35">
        <v>36.81980563667096</v>
      </c>
      <c r="O172" s="45">
        <v>33.18019436332904</v>
      </c>
      <c r="P172" s="44">
        <v>7520641.8</v>
      </c>
      <c r="Q172" s="46">
        <v>63.18019436332904</v>
      </c>
    </row>
    <row r="173" spans="1:17" s="1" customFormat="1" ht="23.25" customHeight="1">
      <c r="A173" s="41">
        <v>19</v>
      </c>
      <c r="B173" s="42" t="s">
        <v>194</v>
      </c>
      <c r="C173" s="43">
        <v>4453090</v>
      </c>
      <c r="D173" s="44">
        <v>1632168.65</v>
      </c>
      <c r="E173" s="35">
        <v>36.65249635646259</v>
      </c>
      <c r="F173" s="36">
        <v>13.347503643537408</v>
      </c>
      <c r="G173" s="33">
        <v>2820921.35</v>
      </c>
      <c r="H173" s="39">
        <v>63.34750364353741</v>
      </c>
      <c r="I173" s="44"/>
      <c r="J173" s="35">
        <v>0</v>
      </c>
      <c r="K173" s="44"/>
      <c r="L173" s="35">
        <v>0</v>
      </c>
      <c r="M173" s="34">
        <v>1632168.65</v>
      </c>
      <c r="N173" s="35">
        <v>36.65249635646259</v>
      </c>
      <c r="O173" s="45">
        <v>33.34750364353741</v>
      </c>
      <c r="P173" s="44">
        <v>2820921.35</v>
      </c>
      <c r="Q173" s="46">
        <v>63.34750364353741</v>
      </c>
    </row>
    <row r="174" spans="1:17" s="1" customFormat="1" ht="23.25" customHeight="1">
      <c r="A174" s="41">
        <v>28</v>
      </c>
      <c r="B174" s="42" t="s">
        <v>195</v>
      </c>
      <c r="C174" s="43">
        <v>7877300</v>
      </c>
      <c r="D174" s="44">
        <v>2883201.18</v>
      </c>
      <c r="E174" s="35">
        <v>36.601388546837114</v>
      </c>
      <c r="F174" s="36">
        <v>13.398611453162886</v>
      </c>
      <c r="G174" s="33">
        <v>4994098.82</v>
      </c>
      <c r="H174" s="39">
        <v>63.398611453162886</v>
      </c>
      <c r="I174" s="44">
        <v>277175.1</v>
      </c>
      <c r="J174" s="35">
        <v>3.518656138524621</v>
      </c>
      <c r="K174" s="44"/>
      <c r="L174" s="35">
        <v>0</v>
      </c>
      <c r="M174" s="34">
        <v>3160376.28</v>
      </c>
      <c r="N174" s="35">
        <v>40.120044685361734</v>
      </c>
      <c r="O174" s="45">
        <v>29.879955314638266</v>
      </c>
      <c r="P174" s="44">
        <v>4716923.72</v>
      </c>
      <c r="Q174" s="46">
        <v>59.87995531463827</v>
      </c>
    </row>
    <row r="175" spans="1:17" s="1" customFormat="1" ht="23.25" customHeight="1">
      <c r="A175" s="41">
        <v>20</v>
      </c>
      <c r="B175" s="42" t="s">
        <v>196</v>
      </c>
      <c r="C175" s="43">
        <v>2639280</v>
      </c>
      <c r="D175" s="44">
        <v>964806.1</v>
      </c>
      <c r="E175" s="35">
        <v>36.55565533024158</v>
      </c>
      <c r="F175" s="36">
        <v>13.444344669758422</v>
      </c>
      <c r="G175" s="33">
        <v>1674473.9</v>
      </c>
      <c r="H175" s="39">
        <v>63.44434466975842</v>
      </c>
      <c r="I175" s="44"/>
      <c r="J175" s="35">
        <v>0</v>
      </c>
      <c r="K175" s="44"/>
      <c r="L175" s="35">
        <v>0</v>
      </c>
      <c r="M175" s="34">
        <v>964806.1</v>
      </c>
      <c r="N175" s="35">
        <v>36.55565533024158</v>
      </c>
      <c r="O175" s="45">
        <v>33.44434466975842</v>
      </c>
      <c r="P175" s="44">
        <v>1674473.9</v>
      </c>
      <c r="Q175" s="46">
        <v>63.44434466975842</v>
      </c>
    </row>
    <row r="176" spans="1:17" s="1" customFormat="1" ht="23.25" customHeight="1">
      <c r="A176" s="41">
        <v>34</v>
      </c>
      <c r="B176" s="42" t="s">
        <v>197</v>
      </c>
      <c r="C176" s="43">
        <v>5042710</v>
      </c>
      <c r="D176" s="44">
        <v>1842542.23</v>
      </c>
      <c r="E176" s="35">
        <v>36.538730761832426</v>
      </c>
      <c r="F176" s="36">
        <v>13.461269238167574</v>
      </c>
      <c r="G176" s="33">
        <v>3200167.77</v>
      </c>
      <c r="H176" s="39">
        <v>63.461269238167574</v>
      </c>
      <c r="I176" s="44"/>
      <c r="J176" s="35">
        <v>0</v>
      </c>
      <c r="K176" s="44"/>
      <c r="L176" s="35">
        <v>0</v>
      </c>
      <c r="M176" s="34">
        <v>1842542.23</v>
      </c>
      <c r="N176" s="35">
        <v>36.538730761832426</v>
      </c>
      <c r="O176" s="45">
        <v>33.461269238167574</v>
      </c>
      <c r="P176" s="44">
        <v>3200167.77</v>
      </c>
      <c r="Q176" s="46">
        <v>63.461269238167574</v>
      </c>
    </row>
    <row r="177" spans="1:17" s="1" customFormat="1" ht="23.25" customHeight="1">
      <c r="A177" s="41">
        <v>67</v>
      </c>
      <c r="B177" s="42" t="s">
        <v>198</v>
      </c>
      <c r="C177" s="43">
        <v>15808640</v>
      </c>
      <c r="D177" s="44">
        <v>5762755.68</v>
      </c>
      <c r="E177" s="35">
        <v>36.45320331160682</v>
      </c>
      <c r="F177" s="36">
        <v>13.54679668839318</v>
      </c>
      <c r="G177" s="33">
        <v>10045884.32</v>
      </c>
      <c r="H177" s="39">
        <v>63.54679668839318</v>
      </c>
      <c r="I177" s="44"/>
      <c r="J177" s="35">
        <v>0</v>
      </c>
      <c r="K177" s="44"/>
      <c r="L177" s="35">
        <v>0</v>
      </c>
      <c r="M177" s="34">
        <v>5762755.68</v>
      </c>
      <c r="N177" s="35">
        <v>36.45320331160682</v>
      </c>
      <c r="O177" s="45">
        <v>33.54679668839318</v>
      </c>
      <c r="P177" s="44">
        <v>10045884.32</v>
      </c>
      <c r="Q177" s="46">
        <v>63.54679668839318</v>
      </c>
    </row>
    <row r="178" spans="1:17" s="1" customFormat="1" ht="23.25" customHeight="1">
      <c r="A178" s="41">
        <v>1</v>
      </c>
      <c r="B178" s="42" t="s">
        <v>199</v>
      </c>
      <c r="C178" s="43">
        <v>22433315</v>
      </c>
      <c r="D178" s="44">
        <v>8175064.51</v>
      </c>
      <c r="E178" s="35">
        <v>36.44162492257609</v>
      </c>
      <c r="F178" s="36">
        <v>13.55837507742391</v>
      </c>
      <c r="G178" s="33">
        <v>14258250.49</v>
      </c>
      <c r="H178" s="39">
        <v>63.55837507742391</v>
      </c>
      <c r="I178" s="44">
        <v>356775.86</v>
      </c>
      <c r="J178" s="35">
        <v>1.5903840337462385</v>
      </c>
      <c r="K178" s="44"/>
      <c r="L178" s="35">
        <v>0</v>
      </c>
      <c r="M178" s="34">
        <v>8531840.37</v>
      </c>
      <c r="N178" s="35">
        <v>38.03200895632232</v>
      </c>
      <c r="O178" s="45">
        <v>31.967991043677678</v>
      </c>
      <c r="P178" s="44">
        <v>13901474.63</v>
      </c>
      <c r="Q178" s="46">
        <v>61.96799104367767</v>
      </c>
    </row>
    <row r="179" spans="1:17" s="1" customFormat="1" ht="23.25" customHeight="1">
      <c r="A179" s="41">
        <v>10</v>
      </c>
      <c r="B179" s="42" t="s">
        <v>200</v>
      </c>
      <c r="C179" s="43">
        <v>4753120</v>
      </c>
      <c r="D179" s="44">
        <v>1728704.84</v>
      </c>
      <c r="E179" s="35">
        <v>36.369896825663986</v>
      </c>
      <c r="F179" s="36">
        <v>13.630103174336014</v>
      </c>
      <c r="G179" s="33">
        <v>3024415.16</v>
      </c>
      <c r="H179" s="39">
        <v>63.630103174336014</v>
      </c>
      <c r="I179" s="44">
        <v>328320</v>
      </c>
      <c r="J179" s="35">
        <v>6.907462887534924</v>
      </c>
      <c r="K179" s="44"/>
      <c r="L179" s="35">
        <v>0</v>
      </c>
      <c r="M179" s="34">
        <v>2057024.84</v>
      </c>
      <c r="N179" s="35">
        <v>43.27735971319891</v>
      </c>
      <c r="O179" s="45">
        <v>26.722640286801088</v>
      </c>
      <c r="P179" s="44">
        <v>2696095.16</v>
      </c>
      <c r="Q179" s="46">
        <v>56.72264028680109</v>
      </c>
    </row>
    <row r="180" spans="1:17" s="1" customFormat="1" ht="23.25" customHeight="1">
      <c r="A180" s="41">
        <v>68</v>
      </c>
      <c r="B180" s="42" t="s">
        <v>201</v>
      </c>
      <c r="C180" s="43">
        <v>10289150</v>
      </c>
      <c r="D180" s="44">
        <v>3740128.4</v>
      </c>
      <c r="E180" s="35">
        <v>36.35021746208385</v>
      </c>
      <c r="F180" s="36">
        <v>13.649782537916153</v>
      </c>
      <c r="G180" s="33">
        <v>6549021.6</v>
      </c>
      <c r="H180" s="39">
        <v>63.64978253791615</v>
      </c>
      <c r="I180" s="44">
        <v>6275.55</v>
      </c>
      <c r="J180" s="35">
        <v>0.060991918671610384</v>
      </c>
      <c r="K180" s="44"/>
      <c r="L180" s="35">
        <v>0</v>
      </c>
      <c r="M180" s="34">
        <v>3746403.95</v>
      </c>
      <c r="N180" s="35">
        <v>36.41120938075546</v>
      </c>
      <c r="O180" s="45">
        <v>33.58879061924454</v>
      </c>
      <c r="P180" s="44">
        <v>6542746.05</v>
      </c>
      <c r="Q180" s="46">
        <v>63.58879061924454</v>
      </c>
    </row>
    <row r="181" spans="1:17" s="1" customFormat="1" ht="23.25" customHeight="1">
      <c r="A181" s="41">
        <v>69</v>
      </c>
      <c r="B181" s="42" t="s">
        <v>202</v>
      </c>
      <c r="C181" s="43">
        <v>10518370</v>
      </c>
      <c r="D181" s="44">
        <v>3822322.6</v>
      </c>
      <c r="E181" s="35">
        <v>36.33949556822968</v>
      </c>
      <c r="F181" s="36">
        <v>13.66050443177032</v>
      </c>
      <c r="G181" s="33">
        <v>6696047.4</v>
      </c>
      <c r="H181" s="39">
        <v>63.66050443177032</v>
      </c>
      <c r="I181" s="44">
        <v>157917.5</v>
      </c>
      <c r="J181" s="35">
        <v>1.5013495437030642</v>
      </c>
      <c r="K181" s="44"/>
      <c r="L181" s="35">
        <v>0</v>
      </c>
      <c r="M181" s="34">
        <v>3980240.1</v>
      </c>
      <c r="N181" s="35">
        <v>37.840845111932744</v>
      </c>
      <c r="O181" s="45">
        <v>32.159154888067256</v>
      </c>
      <c r="P181" s="44">
        <v>6538129.9</v>
      </c>
      <c r="Q181" s="46">
        <v>62.159154888067256</v>
      </c>
    </row>
    <row r="182" spans="1:17" s="1" customFormat="1" ht="23.25" customHeight="1">
      <c r="A182" s="41">
        <v>70</v>
      </c>
      <c r="B182" s="42" t="s">
        <v>203</v>
      </c>
      <c r="C182" s="43">
        <v>11032830</v>
      </c>
      <c r="D182" s="44">
        <v>3997493.95</v>
      </c>
      <c r="E182" s="35">
        <v>36.2327159033539</v>
      </c>
      <c r="F182" s="36">
        <v>13.767284096646101</v>
      </c>
      <c r="G182" s="33">
        <v>7035336.05</v>
      </c>
      <c r="H182" s="39">
        <v>63.7672840966461</v>
      </c>
      <c r="I182" s="44"/>
      <c r="J182" s="35">
        <v>0</v>
      </c>
      <c r="K182" s="44"/>
      <c r="L182" s="35">
        <v>0</v>
      </c>
      <c r="M182" s="34">
        <v>3997493.95</v>
      </c>
      <c r="N182" s="35">
        <v>36.2327159033539</v>
      </c>
      <c r="O182" s="45">
        <v>33.7672840966461</v>
      </c>
      <c r="P182" s="44">
        <v>7035336.05</v>
      </c>
      <c r="Q182" s="46">
        <v>63.7672840966461</v>
      </c>
    </row>
    <row r="183" spans="1:17" s="1" customFormat="1" ht="23.25" customHeight="1">
      <c r="A183" s="41">
        <v>71</v>
      </c>
      <c r="B183" s="42" t="s">
        <v>204</v>
      </c>
      <c r="C183" s="43">
        <v>4875390</v>
      </c>
      <c r="D183" s="44">
        <v>1765582.49</v>
      </c>
      <c r="E183" s="35">
        <v>36.21417958358203</v>
      </c>
      <c r="F183" s="36">
        <v>13.78582041641797</v>
      </c>
      <c r="G183" s="33">
        <v>3109807.51</v>
      </c>
      <c r="H183" s="39">
        <v>63.78582041641797</v>
      </c>
      <c r="I183" s="44"/>
      <c r="J183" s="35">
        <v>0</v>
      </c>
      <c r="K183" s="44"/>
      <c r="L183" s="35">
        <v>0</v>
      </c>
      <c r="M183" s="34">
        <v>1765582.49</v>
      </c>
      <c r="N183" s="35">
        <v>36.21417958358203</v>
      </c>
      <c r="O183" s="45">
        <v>33.78582041641797</v>
      </c>
      <c r="P183" s="44">
        <v>3109807.51</v>
      </c>
      <c r="Q183" s="46">
        <v>63.78582041641797</v>
      </c>
    </row>
    <row r="184" spans="1:17" s="1" customFormat="1" ht="23.25" customHeight="1">
      <c r="A184" s="41">
        <v>11</v>
      </c>
      <c r="B184" s="42" t="s">
        <v>205</v>
      </c>
      <c r="C184" s="43">
        <v>10923270</v>
      </c>
      <c r="D184" s="44">
        <v>3932000.91</v>
      </c>
      <c r="E184" s="35">
        <v>35.996555152440614</v>
      </c>
      <c r="F184" s="36">
        <v>14.003444847559386</v>
      </c>
      <c r="G184" s="33">
        <v>6991269.09</v>
      </c>
      <c r="H184" s="39">
        <v>64.00344484755938</v>
      </c>
      <c r="I184" s="44"/>
      <c r="J184" s="35">
        <v>0</v>
      </c>
      <c r="K184" s="44"/>
      <c r="L184" s="35">
        <v>0</v>
      </c>
      <c r="M184" s="34">
        <v>3932000.91</v>
      </c>
      <c r="N184" s="35">
        <v>35.996555152440614</v>
      </c>
      <c r="O184" s="45">
        <v>34.003444847559386</v>
      </c>
      <c r="P184" s="44">
        <v>6991269.09</v>
      </c>
      <c r="Q184" s="46">
        <v>64.00344484755938</v>
      </c>
    </row>
    <row r="185" spans="1:17" s="1" customFormat="1" ht="23.25" customHeight="1">
      <c r="A185" s="41">
        <v>21</v>
      </c>
      <c r="B185" s="42" t="s">
        <v>206</v>
      </c>
      <c r="C185" s="43">
        <v>5653120</v>
      </c>
      <c r="D185" s="44">
        <v>2033901.47</v>
      </c>
      <c r="E185" s="35">
        <v>35.978388394373376</v>
      </c>
      <c r="F185" s="36">
        <v>14.021611605626624</v>
      </c>
      <c r="G185" s="33">
        <v>3619218.53</v>
      </c>
      <c r="H185" s="39">
        <v>64.02161160562663</v>
      </c>
      <c r="I185" s="44">
        <v>90021</v>
      </c>
      <c r="J185" s="35">
        <v>1.592412685384354</v>
      </c>
      <c r="K185" s="44"/>
      <c r="L185" s="35">
        <v>0</v>
      </c>
      <c r="M185" s="34">
        <v>2123922.47</v>
      </c>
      <c r="N185" s="35">
        <v>37.57080107975772</v>
      </c>
      <c r="O185" s="45">
        <v>32.42919892024228</v>
      </c>
      <c r="P185" s="44">
        <v>3529197.53</v>
      </c>
      <c r="Q185" s="46">
        <v>62.42919892024227</v>
      </c>
    </row>
    <row r="186" spans="1:17" s="1" customFormat="1" ht="23.25" customHeight="1">
      <c r="A186" s="41">
        <v>7</v>
      </c>
      <c r="B186" s="42" t="s">
        <v>207</v>
      </c>
      <c r="C186" s="43">
        <v>4999660</v>
      </c>
      <c r="D186" s="44">
        <v>1796292.43</v>
      </c>
      <c r="E186" s="35">
        <v>35.92829172383722</v>
      </c>
      <c r="F186" s="36">
        <v>14.07170827616278</v>
      </c>
      <c r="G186" s="33">
        <v>3203367.57</v>
      </c>
      <c r="H186" s="39">
        <v>64.07170827616278</v>
      </c>
      <c r="I186" s="44"/>
      <c r="J186" s="35">
        <v>0</v>
      </c>
      <c r="K186" s="44"/>
      <c r="L186" s="35">
        <v>0</v>
      </c>
      <c r="M186" s="34">
        <v>1796292.43</v>
      </c>
      <c r="N186" s="35">
        <v>35.92829172383722</v>
      </c>
      <c r="O186" s="45">
        <v>34.07170827616278</v>
      </c>
      <c r="P186" s="44">
        <v>3203367.57</v>
      </c>
      <c r="Q186" s="46">
        <v>64.07170827616278</v>
      </c>
    </row>
    <row r="187" spans="1:17" s="1" customFormat="1" ht="23.25" customHeight="1">
      <c r="A187" s="41">
        <v>22</v>
      </c>
      <c r="B187" s="42" t="s">
        <v>208</v>
      </c>
      <c r="C187" s="43">
        <v>2042526</v>
      </c>
      <c r="D187" s="44">
        <v>727457.29</v>
      </c>
      <c r="E187" s="35">
        <v>35.615570621867235</v>
      </c>
      <c r="F187" s="36">
        <v>14.384429378132765</v>
      </c>
      <c r="G187" s="33">
        <v>1315068.71</v>
      </c>
      <c r="H187" s="39">
        <v>64.38442937813277</v>
      </c>
      <c r="I187" s="44"/>
      <c r="J187" s="35">
        <v>0</v>
      </c>
      <c r="K187" s="44"/>
      <c r="L187" s="35">
        <v>0</v>
      </c>
      <c r="M187" s="34">
        <v>727457.29</v>
      </c>
      <c r="N187" s="35">
        <v>35.615570621867235</v>
      </c>
      <c r="O187" s="45">
        <v>34.384429378132765</v>
      </c>
      <c r="P187" s="44">
        <v>1315068.71</v>
      </c>
      <c r="Q187" s="46">
        <v>64.38442937813277</v>
      </c>
    </row>
    <row r="188" spans="1:17" s="1" customFormat="1" ht="23.25" customHeight="1">
      <c r="A188" s="41">
        <v>72</v>
      </c>
      <c r="B188" s="42" t="s">
        <v>209</v>
      </c>
      <c r="C188" s="43">
        <v>10906243</v>
      </c>
      <c r="D188" s="44">
        <v>3866693.3</v>
      </c>
      <c r="E188" s="35">
        <v>35.453944130898236</v>
      </c>
      <c r="F188" s="36">
        <v>14.546055869101764</v>
      </c>
      <c r="G188" s="33">
        <v>7039549.7</v>
      </c>
      <c r="H188" s="39">
        <v>64.54605586910176</v>
      </c>
      <c r="I188" s="44">
        <v>8000</v>
      </c>
      <c r="J188" s="35">
        <v>0.07335248261018941</v>
      </c>
      <c r="K188" s="44"/>
      <c r="L188" s="35">
        <v>0</v>
      </c>
      <c r="M188" s="34">
        <v>3874693.3</v>
      </c>
      <c r="N188" s="35">
        <v>35.527296613508426</v>
      </c>
      <c r="O188" s="45">
        <v>34.472703386491574</v>
      </c>
      <c r="P188" s="44">
        <v>7031549.7</v>
      </c>
      <c r="Q188" s="46">
        <v>64.47270338649157</v>
      </c>
    </row>
    <row r="189" spans="1:17" s="1" customFormat="1" ht="23.25" customHeight="1">
      <c r="A189" s="41">
        <v>12</v>
      </c>
      <c r="B189" s="42" t="s">
        <v>210</v>
      </c>
      <c r="C189" s="43">
        <v>7588030</v>
      </c>
      <c r="D189" s="44">
        <v>2684410.2</v>
      </c>
      <c r="E189" s="35">
        <v>35.37690546821771</v>
      </c>
      <c r="F189" s="36">
        <v>14.623094531782293</v>
      </c>
      <c r="G189" s="33">
        <v>4903619.8</v>
      </c>
      <c r="H189" s="39">
        <v>64.6230945317823</v>
      </c>
      <c r="I189" s="44"/>
      <c r="J189" s="35">
        <v>0</v>
      </c>
      <c r="K189" s="44"/>
      <c r="L189" s="35">
        <v>0</v>
      </c>
      <c r="M189" s="34">
        <v>2684410.2</v>
      </c>
      <c r="N189" s="35">
        <v>35.37690546821771</v>
      </c>
      <c r="O189" s="45">
        <v>34.62309453178229</v>
      </c>
      <c r="P189" s="44">
        <v>4903619.8</v>
      </c>
      <c r="Q189" s="46">
        <v>64.6230945317823</v>
      </c>
    </row>
    <row r="190" spans="1:17" s="1" customFormat="1" ht="23.25" customHeight="1">
      <c r="A190" s="41">
        <v>23</v>
      </c>
      <c r="B190" s="42" t="s">
        <v>211</v>
      </c>
      <c r="C190" s="43">
        <v>4090080</v>
      </c>
      <c r="D190" s="44">
        <v>1442373.48</v>
      </c>
      <c r="E190" s="35">
        <v>35.26516547353597</v>
      </c>
      <c r="F190" s="36">
        <v>14.734834526464027</v>
      </c>
      <c r="G190" s="33">
        <v>2647706.52</v>
      </c>
      <c r="H190" s="39">
        <v>64.73483452646403</v>
      </c>
      <c r="I190" s="44"/>
      <c r="J190" s="35">
        <v>0</v>
      </c>
      <c r="K190" s="44"/>
      <c r="L190" s="35">
        <v>0</v>
      </c>
      <c r="M190" s="34">
        <v>1442373.48</v>
      </c>
      <c r="N190" s="35">
        <v>35.26516547353597</v>
      </c>
      <c r="O190" s="45">
        <v>34.73483452646403</v>
      </c>
      <c r="P190" s="44">
        <v>2647706.52</v>
      </c>
      <c r="Q190" s="46">
        <v>64.73483452646403</v>
      </c>
    </row>
    <row r="191" spans="1:17" s="1" customFormat="1" ht="23.25" customHeight="1">
      <c r="A191" s="41">
        <v>29</v>
      </c>
      <c r="B191" s="42" t="s">
        <v>212</v>
      </c>
      <c r="C191" s="43">
        <v>13165460</v>
      </c>
      <c r="D191" s="44">
        <v>4642799.74</v>
      </c>
      <c r="E191" s="35">
        <v>35.26500205841649</v>
      </c>
      <c r="F191" s="36">
        <v>14.734997941583508</v>
      </c>
      <c r="G191" s="33">
        <v>8522660.26</v>
      </c>
      <c r="H191" s="39">
        <v>64.7349979415835</v>
      </c>
      <c r="I191" s="44"/>
      <c r="J191" s="35">
        <v>0</v>
      </c>
      <c r="K191" s="44"/>
      <c r="L191" s="35">
        <v>0</v>
      </c>
      <c r="M191" s="34">
        <v>4642799.74</v>
      </c>
      <c r="N191" s="35">
        <v>35.26500205841649</v>
      </c>
      <c r="O191" s="45">
        <v>34.73499794158351</v>
      </c>
      <c r="P191" s="44">
        <v>8522660.26</v>
      </c>
      <c r="Q191" s="46">
        <v>64.7349979415835</v>
      </c>
    </row>
    <row r="192" spans="1:17" s="1" customFormat="1" ht="23.25" customHeight="1">
      <c r="A192" s="41">
        <v>30</v>
      </c>
      <c r="B192" s="42" t="s">
        <v>213</v>
      </c>
      <c r="C192" s="43">
        <v>7444060</v>
      </c>
      <c r="D192" s="44">
        <v>2615258.57</v>
      </c>
      <c r="E192" s="35">
        <v>35.132153287319014</v>
      </c>
      <c r="F192" s="36">
        <v>14.867846712680986</v>
      </c>
      <c r="G192" s="33">
        <v>4828801.43</v>
      </c>
      <c r="H192" s="39">
        <v>64.86784671268099</v>
      </c>
      <c r="I192" s="44">
        <v>86137.5</v>
      </c>
      <c r="J192" s="35">
        <v>1.157130651821721</v>
      </c>
      <c r="K192" s="44"/>
      <c r="L192" s="35">
        <v>0</v>
      </c>
      <c r="M192" s="34">
        <v>2701396.07</v>
      </c>
      <c r="N192" s="35">
        <v>36.28928393914074</v>
      </c>
      <c r="O192" s="45">
        <v>33.71071606085926</v>
      </c>
      <c r="P192" s="44">
        <v>4742663.93</v>
      </c>
      <c r="Q192" s="46">
        <v>63.71071606085926</v>
      </c>
    </row>
    <row r="193" spans="1:17" s="1" customFormat="1" ht="23.25" customHeight="1">
      <c r="A193" s="41">
        <v>73</v>
      </c>
      <c r="B193" s="42" t="s">
        <v>214</v>
      </c>
      <c r="C193" s="43">
        <v>23839630</v>
      </c>
      <c r="D193" s="44">
        <v>8362597.64</v>
      </c>
      <c r="E193" s="35">
        <v>35.07855465877616</v>
      </c>
      <c r="F193" s="36">
        <v>14.921445341223837</v>
      </c>
      <c r="G193" s="33">
        <v>15477032.36</v>
      </c>
      <c r="H193" s="39">
        <v>64.92144534122383</v>
      </c>
      <c r="I193" s="44"/>
      <c r="J193" s="35">
        <v>0</v>
      </c>
      <c r="K193" s="44"/>
      <c r="L193" s="35">
        <v>0</v>
      </c>
      <c r="M193" s="34">
        <v>8362597.64</v>
      </c>
      <c r="N193" s="35">
        <v>35.07855465877616</v>
      </c>
      <c r="O193" s="45">
        <v>34.92144534122384</v>
      </c>
      <c r="P193" s="44">
        <v>15477032.36</v>
      </c>
      <c r="Q193" s="46">
        <v>64.92144534122383</v>
      </c>
    </row>
    <row r="194" spans="1:17" s="1" customFormat="1" ht="23.25" customHeight="1">
      <c r="A194" s="41">
        <v>35</v>
      </c>
      <c r="B194" s="42" t="s">
        <v>215</v>
      </c>
      <c r="C194" s="43">
        <v>2043460</v>
      </c>
      <c r="D194" s="44">
        <v>713144.44</v>
      </c>
      <c r="E194" s="35">
        <v>34.89886956436632</v>
      </c>
      <c r="F194" s="36">
        <v>15.101130435633678</v>
      </c>
      <c r="G194" s="33">
        <v>1330315.56</v>
      </c>
      <c r="H194" s="39">
        <v>65.10113043563368</v>
      </c>
      <c r="I194" s="44"/>
      <c r="J194" s="35">
        <v>0</v>
      </c>
      <c r="K194" s="44"/>
      <c r="L194" s="35">
        <v>0</v>
      </c>
      <c r="M194" s="34">
        <v>713144.44</v>
      </c>
      <c r="N194" s="35">
        <v>34.89886956436632</v>
      </c>
      <c r="O194" s="45">
        <v>35.10113043563368</v>
      </c>
      <c r="P194" s="44">
        <v>1330315.56</v>
      </c>
      <c r="Q194" s="46">
        <v>65.10113043563368</v>
      </c>
    </row>
    <row r="195" spans="1:17" s="1" customFormat="1" ht="23.25" customHeight="1">
      <c r="A195" s="41">
        <v>31</v>
      </c>
      <c r="B195" s="42" t="s">
        <v>216</v>
      </c>
      <c r="C195" s="43">
        <v>5230820</v>
      </c>
      <c r="D195" s="44">
        <v>1792076.9</v>
      </c>
      <c r="E195" s="35">
        <v>34.259961153318216</v>
      </c>
      <c r="F195" s="36">
        <v>15.740038846681784</v>
      </c>
      <c r="G195" s="33">
        <v>3438743.1</v>
      </c>
      <c r="H195" s="39">
        <v>65.74003884668178</v>
      </c>
      <c r="I195" s="44"/>
      <c r="J195" s="35">
        <v>0</v>
      </c>
      <c r="K195" s="44"/>
      <c r="L195" s="35">
        <v>0</v>
      </c>
      <c r="M195" s="34">
        <v>1792076.9</v>
      </c>
      <c r="N195" s="35">
        <v>34.259961153318216</v>
      </c>
      <c r="O195" s="45">
        <v>35.740038846681784</v>
      </c>
      <c r="P195" s="44">
        <v>3438743.1</v>
      </c>
      <c r="Q195" s="46">
        <v>65.74003884668178</v>
      </c>
    </row>
    <row r="196" spans="1:17" s="1" customFormat="1" ht="23.25" customHeight="1">
      <c r="A196" s="41">
        <v>32</v>
      </c>
      <c r="B196" s="42" t="s">
        <v>217</v>
      </c>
      <c r="C196" s="43">
        <v>10352260</v>
      </c>
      <c r="D196" s="44">
        <v>3536403.02</v>
      </c>
      <c r="E196" s="35">
        <v>34.16068587921865</v>
      </c>
      <c r="F196" s="36">
        <v>15.839314120781353</v>
      </c>
      <c r="G196" s="33">
        <v>6815856.98</v>
      </c>
      <c r="H196" s="39">
        <v>65.83931412078135</v>
      </c>
      <c r="I196" s="44">
        <v>1530654.59</v>
      </c>
      <c r="J196" s="35">
        <v>14.785704667386637</v>
      </c>
      <c r="K196" s="44"/>
      <c r="L196" s="35">
        <v>0</v>
      </c>
      <c r="M196" s="34">
        <v>5067057.61</v>
      </c>
      <c r="N196" s="35">
        <v>48.946390546605286</v>
      </c>
      <c r="O196" s="45">
        <v>21.053609453394714</v>
      </c>
      <c r="P196" s="44">
        <v>5285202.39</v>
      </c>
      <c r="Q196" s="46">
        <v>51.05360945339472</v>
      </c>
    </row>
    <row r="197" spans="1:17" s="1" customFormat="1" ht="23.25" customHeight="1">
      <c r="A197" s="41">
        <v>24</v>
      </c>
      <c r="B197" s="42" t="s">
        <v>218</v>
      </c>
      <c r="C197" s="43">
        <v>3393560</v>
      </c>
      <c r="D197" s="44">
        <v>1154753.89</v>
      </c>
      <c r="E197" s="35">
        <v>34.027802366836</v>
      </c>
      <c r="F197" s="36">
        <v>15.972197633164</v>
      </c>
      <c r="G197" s="33">
        <v>2238806.11</v>
      </c>
      <c r="H197" s="39">
        <v>65.972197633164</v>
      </c>
      <c r="I197" s="44"/>
      <c r="J197" s="35">
        <v>0</v>
      </c>
      <c r="K197" s="44"/>
      <c r="L197" s="35">
        <v>0</v>
      </c>
      <c r="M197" s="34">
        <v>1154753.89</v>
      </c>
      <c r="N197" s="35">
        <v>34.027802366836</v>
      </c>
      <c r="O197" s="45">
        <v>35.972197633164</v>
      </c>
      <c r="P197" s="44">
        <v>2238806.11</v>
      </c>
      <c r="Q197" s="46">
        <v>65.972197633164</v>
      </c>
    </row>
    <row r="198" spans="1:17" s="1" customFormat="1" ht="23.25" customHeight="1">
      <c r="A198" s="41">
        <v>74</v>
      </c>
      <c r="B198" s="42" t="s">
        <v>219</v>
      </c>
      <c r="C198" s="43">
        <v>4633850</v>
      </c>
      <c r="D198" s="44">
        <v>1575611.5</v>
      </c>
      <c r="E198" s="35">
        <v>34.00221198355579</v>
      </c>
      <c r="F198" s="36">
        <v>15.997788016444211</v>
      </c>
      <c r="G198" s="33">
        <v>3058238.5</v>
      </c>
      <c r="H198" s="39">
        <v>65.9977880164442</v>
      </c>
      <c r="I198" s="44">
        <v>22025</v>
      </c>
      <c r="J198" s="35">
        <v>0.4753067104027968</v>
      </c>
      <c r="K198" s="44"/>
      <c r="L198" s="35">
        <v>0</v>
      </c>
      <c r="M198" s="34">
        <v>1597636.5</v>
      </c>
      <c r="N198" s="35">
        <v>34.47751869395859</v>
      </c>
      <c r="O198" s="45">
        <v>35.52248130604141</v>
      </c>
      <c r="P198" s="44">
        <v>3036213.5</v>
      </c>
      <c r="Q198" s="46">
        <v>65.52248130604141</v>
      </c>
    </row>
    <row r="199" spans="1:17" s="1" customFormat="1" ht="23.25" customHeight="1">
      <c r="A199" s="41">
        <v>75</v>
      </c>
      <c r="B199" s="42" t="s">
        <v>220</v>
      </c>
      <c r="C199" s="43">
        <v>3239820</v>
      </c>
      <c r="D199" s="44">
        <v>1101220.68</v>
      </c>
      <c r="E199" s="35">
        <v>33.990180935977925</v>
      </c>
      <c r="F199" s="36">
        <v>16.009819064022075</v>
      </c>
      <c r="G199" s="33">
        <v>2138599.32</v>
      </c>
      <c r="H199" s="39">
        <v>66.00981906402208</v>
      </c>
      <c r="I199" s="44"/>
      <c r="J199" s="35">
        <v>0</v>
      </c>
      <c r="K199" s="44"/>
      <c r="L199" s="35">
        <v>0</v>
      </c>
      <c r="M199" s="34">
        <v>1101220.68</v>
      </c>
      <c r="N199" s="35">
        <v>33.990180935977925</v>
      </c>
      <c r="O199" s="45">
        <v>36.009819064022075</v>
      </c>
      <c r="P199" s="44">
        <v>2138599.32</v>
      </c>
      <c r="Q199" s="46">
        <v>66.00981906402208</v>
      </c>
    </row>
    <row r="200" spans="1:17" s="1" customFormat="1" ht="23.25" customHeight="1">
      <c r="A200" s="41">
        <v>36</v>
      </c>
      <c r="B200" s="42" t="s">
        <v>221</v>
      </c>
      <c r="C200" s="43">
        <v>6762710</v>
      </c>
      <c r="D200" s="44">
        <v>2270254.11</v>
      </c>
      <c r="E200" s="35">
        <v>33.57018281132859</v>
      </c>
      <c r="F200" s="36">
        <v>16.429817188671407</v>
      </c>
      <c r="G200" s="33">
        <v>4492455.89</v>
      </c>
      <c r="H200" s="39">
        <v>66.42981718867141</v>
      </c>
      <c r="I200" s="44">
        <v>2025320</v>
      </c>
      <c r="J200" s="35">
        <v>29.948349108567424</v>
      </c>
      <c r="K200" s="44"/>
      <c r="L200" s="35">
        <v>0</v>
      </c>
      <c r="M200" s="34">
        <v>4295574.11</v>
      </c>
      <c r="N200" s="35">
        <v>63.518531919896006</v>
      </c>
      <c r="O200" s="45">
        <v>6.481468080103994</v>
      </c>
      <c r="P200" s="44">
        <v>2467135.89</v>
      </c>
      <c r="Q200" s="46">
        <v>36.481468080103994</v>
      </c>
    </row>
    <row r="201" spans="1:17" s="1" customFormat="1" ht="23.25" customHeight="1">
      <c r="A201" s="41">
        <v>76</v>
      </c>
      <c r="B201" s="42" t="s">
        <v>222</v>
      </c>
      <c r="C201" s="43">
        <v>12814270</v>
      </c>
      <c r="D201" s="44">
        <v>4293436.43</v>
      </c>
      <c r="E201" s="35">
        <v>33.50511913671243</v>
      </c>
      <c r="F201" s="36">
        <v>16.49488086328757</v>
      </c>
      <c r="G201" s="33">
        <v>8520833.57</v>
      </c>
      <c r="H201" s="39">
        <v>66.49488086328756</v>
      </c>
      <c r="I201" s="44">
        <v>157296.41</v>
      </c>
      <c r="J201" s="35">
        <v>1.227509721583828</v>
      </c>
      <c r="K201" s="44"/>
      <c r="L201" s="35">
        <v>0</v>
      </c>
      <c r="M201" s="34">
        <v>4450732.84</v>
      </c>
      <c r="N201" s="35">
        <v>34.73262885829626</v>
      </c>
      <c r="O201" s="45">
        <v>35.26737114170374</v>
      </c>
      <c r="P201" s="44">
        <v>8363537.16</v>
      </c>
      <c r="Q201" s="46">
        <v>65.26737114170375</v>
      </c>
    </row>
    <row r="202" spans="1:17" s="1" customFormat="1" ht="23.25" customHeight="1">
      <c r="A202" s="41">
        <v>37</v>
      </c>
      <c r="B202" s="42" t="s">
        <v>223</v>
      </c>
      <c r="C202" s="43">
        <v>1880700</v>
      </c>
      <c r="D202" s="44">
        <v>627038.51</v>
      </c>
      <c r="E202" s="35">
        <v>33.34069814430797</v>
      </c>
      <c r="F202" s="36">
        <v>16.65930185569203</v>
      </c>
      <c r="G202" s="33">
        <v>1253661.49</v>
      </c>
      <c r="H202" s="39">
        <v>66.65930185569204</v>
      </c>
      <c r="I202" s="44"/>
      <c r="J202" s="35">
        <v>0</v>
      </c>
      <c r="K202" s="44"/>
      <c r="L202" s="35">
        <v>0</v>
      </c>
      <c r="M202" s="34">
        <v>627038.51</v>
      </c>
      <c r="N202" s="35">
        <v>33.34069814430797</v>
      </c>
      <c r="O202" s="45">
        <v>36.65930185569203</v>
      </c>
      <c r="P202" s="44">
        <v>1253661.49</v>
      </c>
      <c r="Q202" s="46">
        <v>66.65930185569204</v>
      </c>
    </row>
    <row r="203" spans="1:17" s="1" customFormat="1" ht="23.25" customHeight="1">
      <c r="A203" s="41">
        <v>25</v>
      </c>
      <c r="B203" s="42" t="s">
        <v>224</v>
      </c>
      <c r="C203" s="43">
        <v>6770290</v>
      </c>
      <c r="D203" s="44">
        <v>2256082.9</v>
      </c>
      <c r="E203" s="35">
        <v>33.32328304991367</v>
      </c>
      <c r="F203" s="36">
        <v>16.67671695008633</v>
      </c>
      <c r="G203" s="33">
        <v>4514207.1</v>
      </c>
      <c r="H203" s="39">
        <v>66.67671695008633</v>
      </c>
      <c r="I203" s="44">
        <v>12000</v>
      </c>
      <c r="J203" s="35">
        <v>0.1772449924597026</v>
      </c>
      <c r="K203" s="44"/>
      <c r="L203" s="35">
        <v>0</v>
      </c>
      <c r="M203" s="34">
        <v>2268082.9</v>
      </c>
      <c r="N203" s="35">
        <v>33.50052804237337</v>
      </c>
      <c r="O203" s="45">
        <v>36.49947195762663</v>
      </c>
      <c r="P203" s="44">
        <v>4502207.1</v>
      </c>
      <c r="Q203" s="46">
        <v>66.49947195762662</v>
      </c>
    </row>
    <row r="204" spans="1:17" s="1" customFormat="1" ht="23.25" customHeight="1">
      <c r="A204" s="41">
        <v>38</v>
      </c>
      <c r="B204" s="42" t="s">
        <v>225</v>
      </c>
      <c r="C204" s="43">
        <v>1474940</v>
      </c>
      <c r="D204" s="44">
        <v>490342.22</v>
      </c>
      <c r="E204" s="35">
        <v>33.24489267360028</v>
      </c>
      <c r="F204" s="36">
        <v>16.755107326399717</v>
      </c>
      <c r="G204" s="33">
        <v>984597.78</v>
      </c>
      <c r="H204" s="39">
        <v>66.75510732639972</v>
      </c>
      <c r="I204" s="44"/>
      <c r="J204" s="35">
        <v>0</v>
      </c>
      <c r="K204" s="44"/>
      <c r="L204" s="35">
        <v>0</v>
      </c>
      <c r="M204" s="34">
        <v>490342.22</v>
      </c>
      <c r="N204" s="35">
        <v>33.24489267360028</v>
      </c>
      <c r="O204" s="45">
        <v>36.75510732639972</v>
      </c>
      <c r="P204" s="44">
        <v>984597.78</v>
      </c>
      <c r="Q204" s="46">
        <v>66.75510732639972</v>
      </c>
    </row>
    <row r="205" spans="1:17" s="1" customFormat="1" ht="23.25" customHeight="1">
      <c r="A205" s="41">
        <v>77</v>
      </c>
      <c r="B205" s="42" t="s">
        <v>226</v>
      </c>
      <c r="C205" s="43">
        <v>15627840</v>
      </c>
      <c r="D205" s="44">
        <v>5182450.27</v>
      </c>
      <c r="E205" s="35">
        <v>33.16165426572066</v>
      </c>
      <c r="F205" s="36">
        <v>16.838345734279343</v>
      </c>
      <c r="G205" s="33">
        <v>10445389.73</v>
      </c>
      <c r="H205" s="39">
        <v>66.83834573427934</v>
      </c>
      <c r="I205" s="44">
        <v>5200.01</v>
      </c>
      <c r="J205" s="35">
        <v>0.03327401611483097</v>
      </c>
      <c r="K205" s="44"/>
      <c r="L205" s="35">
        <v>0</v>
      </c>
      <c r="M205" s="34">
        <v>5187650.28</v>
      </c>
      <c r="N205" s="35">
        <v>33.19492828183549</v>
      </c>
      <c r="O205" s="45">
        <v>36.80507171816451</v>
      </c>
      <c r="P205" s="44">
        <v>10440189.72</v>
      </c>
      <c r="Q205" s="46">
        <v>66.80507171816451</v>
      </c>
    </row>
    <row r="206" spans="1:17" s="1" customFormat="1" ht="23.25" customHeight="1">
      <c r="A206" s="41">
        <v>8</v>
      </c>
      <c r="B206" s="42" t="s">
        <v>227</v>
      </c>
      <c r="C206" s="43">
        <v>2527280</v>
      </c>
      <c r="D206" s="44">
        <v>837637.39</v>
      </c>
      <c r="E206" s="35">
        <v>33.1438301256687</v>
      </c>
      <c r="F206" s="36">
        <v>16.8561698743313</v>
      </c>
      <c r="G206" s="33">
        <v>1689642.61</v>
      </c>
      <c r="H206" s="39">
        <v>66.8561698743313</v>
      </c>
      <c r="I206" s="44">
        <v>54853</v>
      </c>
      <c r="J206" s="35">
        <v>2.1704362001835964</v>
      </c>
      <c r="K206" s="44"/>
      <c r="L206" s="35">
        <v>0</v>
      </c>
      <c r="M206" s="34">
        <v>892490.39</v>
      </c>
      <c r="N206" s="35">
        <v>35.3142663258523</v>
      </c>
      <c r="O206" s="45">
        <v>34.6857336741477</v>
      </c>
      <c r="P206" s="44">
        <v>1634789.61</v>
      </c>
      <c r="Q206" s="46">
        <v>64.6857336741477</v>
      </c>
    </row>
    <row r="207" spans="1:17" s="1" customFormat="1" ht="23.25" customHeight="1">
      <c r="A207" s="41">
        <v>78</v>
      </c>
      <c r="B207" s="42" t="s">
        <v>228</v>
      </c>
      <c r="C207" s="43">
        <v>32877400</v>
      </c>
      <c r="D207" s="44">
        <v>10798041.69</v>
      </c>
      <c r="E207" s="35">
        <v>32.84335650020987</v>
      </c>
      <c r="F207" s="36">
        <v>17.15664349979013</v>
      </c>
      <c r="G207" s="33">
        <v>22079358.310000002</v>
      </c>
      <c r="H207" s="39">
        <v>67.15664349979014</v>
      </c>
      <c r="I207" s="44">
        <v>7000</v>
      </c>
      <c r="J207" s="35">
        <v>0.02129122132528728</v>
      </c>
      <c r="K207" s="44"/>
      <c r="L207" s="35">
        <v>0</v>
      </c>
      <c r="M207" s="34">
        <v>10805041.69</v>
      </c>
      <c r="N207" s="35">
        <v>32.86464772153516</v>
      </c>
      <c r="O207" s="45">
        <v>37.13535227846484</v>
      </c>
      <c r="P207" s="44">
        <v>22072358.310000002</v>
      </c>
      <c r="Q207" s="46">
        <v>67.13535227846484</v>
      </c>
    </row>
    <row r="208" spans="1:17" s="1" customFormat="1" ht="23.25" customHeight="1">
      <c r="A208" s="41">
        <v>39</v>
      </c>
      <c r="B208" s="42" t="s">
        <v>229</v>
      </c>
      <c r="C208" s="43">
        <v>1454260</v>
      </c>
      <c r="D208" s="44">
        <v>477384.11</v>
      </c>
      <c r="E208" s="35">
        <v>32.826599782707355</v>
      </c>
      <c r="F208" s="36">
        <v>17.173400217292645</v>
      </c>
      <c r="G208" s="33">
        <v>976875.89</v>
      </c>
      <c r="H208" s="39">
        <v>67.17340021729264</v>
      </c>
      <c r="I208" s="44">
        <v>82010.82</v>
      </c>
      <c r="J208" s="35">
        <v>5.63935059755477</v>
      </c>
      <c r="K208" s="44"/>
      <c r="L208" s="35">
        <v>0</v>
      </c>
      <c r="M208" s="34">
        <v>559394.93</v>
      </c>
      <c r="N208" s="35">
        <v>38.46595038026212</v>
      </c>
      <c r="O208" s="45">
        <v>31.53404961973788</v>
      </c>
      <c r="P208" s="44">
        <v>894865.07</v>
      </c>
      <c r="Q208" s="46">
        <v>61.53404961973787</v>
      </c>
    </row>
    <row r="209" spans="1:17" s="1" customFormat="1" ht="23.25" customHeight="1">
      <c r="A209" s="41">
        <v>2</v>
      </c>
      <c r="B209" s="42" t="s">
        <v>230</v>
      </c>
      <c r="C209" s="43">
        <v>17441266</v>
      </c>
      <c r="D209" s="44">
        <v>5672742.43</v>
      </c>
      <c r="E209" s="35">
        <v>32.524831798333906</v>
      </c>
      <c r="F209" s="36">
        <v>17.475168201666094</v>
      </c>
      <c r="G209" s="33">
        <v>11768523.57</v>
      </c>
      <c r="H209" s="39">
        <v>67.4751682016661</v>
      </c>
      <c r="I209" s="44">
        <v>853460.4</v>
      </c>
      <c r="J209" s="35">
        <v>4.893339738067179</v>
      </c>
      <c r="K209" s="44"/>
      <c r="L209" s="35">
        <v>0</v>
      </c>
      <c r="M209" s="34">
        <v>6526202.83</v>
      </c>
      <c r="N209" s="35">
        <v>37.41817153640108</v>
      </c>
      <c r="O209" s="45">
        <v>32.58182846359892</v>
      </c>
      <c r="P209" s="44">
        <v>10915063.17</v>
      </c>
      <c r="Q209" s="46">
        <v>62.58182846359892</v>
      </c>
    </row>
    <row r="210" spans="1:17" s="1" customFormat="1" ht="23.25" customHeight="1">
      <c r="A210" s="41">
        <v>79</v>
      </c>
      <c r="B210" s="42" t="s">
        <v>231</v>
      </c>
      <c r="C210" s="43">
        <v>6104130</v>
      </c>
      <c r="D210" s="44">
        <v>1984966.04</v>
      </c>
      <c r="E210" s="35">
        <v>32.5184103221917</v>
      </c>
      <c r="F210" s="36">
        <v>17.4815896778083</v>
      </c>
      <c r="G210" s="33">
        <v>4119163.96</v>
      </c>
      <c r="H210" s="39">
        <v>67.4815896778083</v>
      </c>
      <c r="I210" s="44">
        <v>304000</v>
      </c>
      <c r="J210" s="35">
        <v>4.980234693559934</v>
      </c>
      <c r="K210" s="44"/>
      <c r="L210" s="35">
        <v>0</v>
      </c>
      <c r="M210" s="34">
        <v>2288966.04</v>
      </c>
      <c r="N210" s="35">
        <v>37.49864501575163</v>
      </c>
      <c r="O210" s="45">
        <v>32.50135498424837</v>
      </c>
      <c r="P210" s="44">
        <v>3815163.96</v>
      </c>
      <c r="Q210" s="46">
        <v>62.50135498424837</v>
      </c>
    </row>
    <row r="211" spans="1:17" s="1" customFormat="1" ht="23.25" customHeight="1">
      <c r="A211" s="41">
        <v>26</v>
      </c>
      <c r="B211" s="42" t="s">
        <v>232</v>
      </c>
      <c r="C211" s="43">
        <v>2751160</v>
      </c>
      <c r="D211" s="44">
        <v>891518.08</v>
      </c>
      <c r="E211" s="35">
        <v>32.40517018275927</v>
      </c>
      <c r="F211" s="36">
        <v>17.59482981724073</v>
      </c>
      <c r="G211" s="33">
        <v>1859641.92</v>
      </c>
      <c r="H211" s="39">
        <v>67.59482981724072</v>
      </c>
      <c r="I211" s="44"/>
      <c r="J211" s="35">
        <v>0</v>
      </c>
      <c r="K211" s="44"/>
      <c r="L211" s="35">
        <v>0</v>
      </c>
      <c r="M211" s="34">
        <v>891518.08</v>
      </c>
      <c r="N211" s="35">
        <v>32.40517018275927</v>
      </c>
      <c r="O211" s="45">
        <v>37.59482981724073</v>
      </c>
      <c r="P211" s="44">
        <v>1859641.92</v>
      </c>
      <c r="Q211" s="46">
        <v>67.59482981724072</v>
      </c>
    </row>
    <row r="212" spans="1:17" s="1" customFormat="1" ht="23.25" customHeight="1">
      <c r="A212" s="41">
        <v>7</v>
      </c>
      <c r="B212" s="42" t="s">
        <v>233</v>
      </c>
      <c r="C212" s="43">
        <v>1272400</v>
      </c>
      <c r="D212" s="44">
        <v>411724.92</v>
      </c>
      <c r="E212" s="35">
        <v>32.358135806350205</v>
      </c>
      <c r="F212" s="36">
        <v>17.641864193649795</v>
      </c>
      <c r="G212" s="33">
        <v>860675.08</v>
      </c>
      <c r="H212" s="39">
        <v>67.6418641936498</v>
      </c>
      <c r="I212" s="44"/>
      <c r="J212" s="35">
        <v>0</v>
      </c>
      <c r="K212" s="44"/>
      <c r="L212" s="35">
        <v>0</v>
      </c>
      <c r="M212" s="34">
        <v>411724.92</v>
      </c>
      <c r="N212" s="35">
        <v>32.358135806350205</v>
      </c>
      <c r="O212" s="45">
        <v>37.641864193649795</v>
      </c>
      <c r="P212" s="44">
        <v>860675.08</v>
      </c>
      <c r="Q212" s="46">
        <v>67.6418641936498</v>
      </c>
    </row>
    <row r="213" spans="1:17" s="1" customFormat="1" ht="23.25" customHeight="1">
      <c r="A213" s="41">
        <v>3</v>
      </c>
      <c r="B213" s="42" t="s">
        <v>234</v>
      </c>
      <c r="C213" s="43">
        <v>21188300</v>
      </c>
      <c r="D213" s="44">
        <v>6845945.05</v>
      </c>
      <c r="E213" s="35">
        <v>32.310025108196506</v>
      </c>
      <c r="F213" s="36">
        <v>17.689974891803494</v>
      </c>
      <c r="G213" s="33">
        <v>14342354.95</v>
      </c>
      <c r="H213" s="39">
        <v>67.6899748918035</v>
      </c>
      <c r="I213" s="44">
        <v>3758530.06</v>
      </c>
      <c r="J213" s="35">
        <v>17.738705134437403</v>
      </c>
      <c r="K213" s="44"/>
      <c r="L213" s="35">
        <v>0</v>
      </c>
      <c r="M213" s="34">
        <v>10604475.11</v>
      </c>
      <c r="N213" s="35">
        <v>50.04873024263391</v>
      </c>
      <c r="O213" s="45">
        <v>19.95126975736609</v>
      </c>
      <c r="P213" s="44">
        <v>10583824.889999999</v>
      </c>
      <c r="Q213" s="46">
        <v>49.951269757366084</v>
      </c>
    </row>
    <row r="214" spans="1:17" s="1" customFormat="1" ht="23.25" customHeight="1">
      <c r="A214" s="41">
        <v>40</v>
      </c>
      <c r="B214" s="42" t="s">
        <v>235</v>
      </c>
      <c r="C214" s="43">
        <v>1875920</v>
      </c>
      <c r="D214" s="44">
        <v>600545.02</v>
      </c>
      <c r="E214" s="35">
        <v>32.0133598447695</v>
      </c>
      <c r="F214" s="36">
        <v>17.986640155230504</v>
      </c>
      <c r="G214" s="33">
        <v>1275374.98</v>
      </c>
      <c r="H214" s="39">
        <v>67.9866401552305</v>
      </c>
      <c r="I214" s="44"/>
      <c r="J214" s="35">
        <v>0</v>
      </c>
      <c r="K214" s="44"/>
      <c r="L214" s="35">
        <v>0</v>
      </c>
      <c r="M214" s="34">
        <v>600545.02</v>
      </c>
      <c r="N214" s="35">
        <v>32.0133598447695</v>
      </c>
      <c r="O214" s="45">
        <v>37.9866401552305</v>
      </c>
      <c r="P214" s="44">
        <v>1275374.98</v>
      </c>
      <c r="Q214" s="46">
        <v>67.9866401552305</v>
      </c>
    </row>
    <row r="215" spans="1:17" s="1" customFormat="1" ht="23.25" customHeight="1">
      <c r="A215" s="41">
        <v>27</v>
      </c>
      <c r="B215" s="42" t="s">
        <v>236</v>
      </c>
      <c r="C215" s="43">
        <v>5741980</v>
      </c>
      <c r="D215" s="44">
        <v>1816540.71</v>
      </c>
      <c r="E215" s="35">
        <v>31.636137882751246</v>
      </c>
      <c r="F215" s="36">
        <v>18.363862117248754</v>
      </c>
      <c r="G215" s="33">
        <v>3925439.29</v>
      </c>
      <c r="H215" s="39">
        <v>68.36386211724876</v>
      </c>
      <c r="I215" s="44">
        <v>9660</v>
      </c>
      <c r="J215" s="35">
        <v>0.1682346507650671</v>
      </c>
      <c r="K215" s="44"/>
      <c r="L215" s="35">
        <v>0</v>
      </c>
      <c r="M215" s="34">
        <v>1826200.71</v>
      </c>
      <c r="N215" s="35">
        <v>31.804372533516315</v>
      </c>
      <c r="O215" s="45">
        <v>38.195627466483685</v>
      </c>
      <c r="P215" s="44">
        <v>3915779.29</v>
      </c>
      <c r="Q215" s="46">
        <v>68.19562746648369</v>
      </c>
    </row>
    <row r="216" spans="1:17" s="1" customFormat="1" ht="23.25" customHeight="1">
      <c r="A216" s="41">
        <v>41</v>
      </c>
      <c r="B216" s="42" t="s">
        <v>237</v>
      </c>
      <c r="C216" s="43">
        <v>4791350</v>
      </c>
      <c r="D216" s="44">
        <v>1513092.23</v>
      </c>
      <c r="E216" s="35">
        <v>31.579663977793317</v>
      </c>
      <c r="F216" s="36">
        <v>18.420336022206683</v>
      </c>
      <c r="G216" s="33">
        <v>3278257.77</v>
      </c>
      <c r="H216" s="39">
        <v>68.42033602220668</v>
      </c>
      <c r="I216" s="44"/>
      <c r="J216" s="35">
        <v>0</v>
      </c>
      <c r="K216" s="44"/>
      <c r="L216" s="35">
        <v>0</v>
      </c>
      <c r="M216" s="34">
        <v>1513092.23</v>
      </c>
      <c r="N216" s="35">
        <v>31.579663977793317</v>
      </c>
      <c r="O216" s="45">
        <v>38.42033602220668</v>
      </c>
      <c r="P216" s="44">
        <v>3278257.77</v>
      </c>
      <c r="Q216" s="46">
        <v>68.42033602220668</v>
      </c>
    </row>
    <row r="217" spans="1:17" s="1" customFormat="1" ht="23.25" customHeight="1">
      <c r="A217" s="41">
        <v>4</v>
      </c>
      <c r="B217" s="42" t="s">
        <v>238</v>
      </c>
      <c r="C217" s="43">
        <v>17413617</v>
      </c>
      <c r="D217" s="44">
        <v>5481679.26</v>
      </c>
      <c r="E217" s="35">
        <v>31.47926855173167</v>
      </c>
      <c r="F217" s="36">
        <v>18.52073144826833</v>
      </c>
      <c r="G217" s="33">
        <v>11931937.74</v>
      </c>
      <c r="H217" s="39">
        <v>68.52073144826834</v>
      </c>
      <c r="I217" s="44">
        <v>265939</v>
      </c>
      <c r="J217" s="35">
        <v>1.5271898997204314</v>
      </c>
      <c r="K217" s="44"/>
      <c r="L217" s="35">
        <v>0</v>
      </c>
      <c r="M217" s="34">
        <v>5747618.26</v>
      </c>
      <c r="N217" s="35">
        <v>33.006458451452104</v>
      </c>
      <c r="O217" s="45">
        <v>36.993541548547896</v>
      </c>
      <c r="P217" s="44">
        <v>11665998.74</v>
      </c>
      <c r="Q217" s="46">
        <v>66.9935415485479</v>
      </c>
    </row>
    <row r="218" spans="1:17" s="1" customFormat="1" ht="23.25" customHeight="1">
      <c r="A218" s="41">
        <v>13</v>
      </c>
      <c r="B218" s="42" t="s">
        <v>239</v>
      </c>
      <c r="C218" s="43">
        <v>10218180</v>
      </c>
      <c r="D218" s="44">
        <v>3206701.83</v>
      </c>
      <c r="E218" s="35">
        <v>31.382318866960652</v>
      </c>
      <c r="F218" s="36">
        <v>18.617681133039348</v>
      </c>
      <c r="G218" s="33">
        <v>7011478.17</v>
      </c>
      <c r="H218" s="39">
        <v>68.61768113303934</v>
      </c>
      <c r="I218" s="44">
        <v>3471500</v>
      </c>
      <c r="J218" s="35">
        <v>33.97376049355169</v>
      </c>
      <c r="K218" s="44"/>
      <c r="L218" s="35">
        <v>0</v>
      </c>
      <c r="M218" s="34">
        <v>6678201.83</v>
      </c>
      <c r="N218" s="35">
        <v>65.35607936051234</v>
      </c>
      <c r="O218" s="45">
        <v>4.643920639487661</v>
      </c>
      <c r="P218" s="44">
        <v>3539978.17</v>
      </c>
      <c r="Q218" s="46">
        <v>34.64392063948766</v>
      </c>
    </row>
    <row r="219" spans="1:17" s="1" customFormat="1" ht="23.25" customHeight="1">
      <c r="A219" s="41">
        <v>5</v>
      </c>
      <c r="B219" s="42" t="s">
        <v>240</v>
      </c>
      <c r="C219" s="43">
        <v>16820882</v>
      </c>
      <c r="D219" s="44">
        <v>5277619.99</v>
      </c>
      <c r="E219" s="35">
        <v>31.375405819980188</v>
      </c>
      <c r="F219" s="36">
        <v>18.624594180019812</v>
      </c>
      <c r="G219" s="33">
        <v>11543262.01</v>
      </c>
      <c r="H219" s="39">
        <v>68.62459418001981</v>
      </c>
      <c r="I219" s="44"/>
      <c r="J219" s="35">
        <v>0</v>
      </c>
      <c r="K219" s="44"/>
      <c r="L219" s="35">
        <v>0</v>
      </c>
      <c r="M219" s="34">
        <v>5277619.99</v>
      </c>
      <c r="N219" s="35">
        <v>31.375405819980188</v>
      </c>
      <c r="O219" s="45">
        <v>38.62459418001981</v>
      </c>
      <c r="P219" s="44">
        <v>11543262.01</v>
      </c>
      <c r="Q219" s="46">
        <v>68.62459418001981</v>
      </c>
    </row>
    <row r="220" spans="1:17" s="1" customFormat="1" ht="23.25" customHeight="1">
      <c r="A220" s="41">
        <v>42</v>
      </c>
      <c r="B220" s="42" t="s">
        <v>241</v>
      </c>
      <c r="C220" s="43">
        <v>3738400</v>
      </c>
      <c r="D220" s="44">
        <v>1172829.97</v>
      </c>
      <c r="E220" s="35">
        <v>31.37251150224695</v>
      </c>
      <c r="F220" s="36">
        <v>18.62748849775305</v>
      </c>
      <c r="G220" s="33">
        <v>2565570.03</v>
      </c>
      <c r="H220" s="39">
        <v>68.62748849775306</v>
      </c>
      <c r="I220" s="44"/>
      <c r="J220" s="35">
        <v>0</v>
      </c>
      <c r="K220" s="44"/>
      <c r="L220" s="35">
        <v>0</v>
      </c>
      <c r="M220" s="34">
        <v>1172829.97</v>
      </c>
      <c r="N220" s="35">
        <v>31.37251150224695</v>
      </c>
      <c r="O220" s="45">
        <v>38.62748849775305</v>
      </c>
      <c r="P220" s="44">
        <v>2565570.03</v>
      </c>
      <c r="Q220" s="46">
        <v>68.62748849775306</v>
      </c>
    </row>
    <row r="221" spans="1:17" s="1" customFormat="1" ht="23.25" customHeight="1">
      <c r="A221" s="41">
        <v>80</v>
      </c>
      <c r="B221" s="42" t="s">
        <v>242</v>
      </c>
      <c r="C221" s="43">
        <v>31980590</v>
      </c>
      <c r="D221" s="44">
        <v>9969934.85</v>
      </c>
      <c r="E221" s="35">
        <v>31.17495596547781</v>
      </c>
      <c r="F221" s="36">
        <v>18.82504403452219</v>
      </c>
      <c r="G221" s="33">
        <v>22010655.15</v>
      </c>
      <c r="H221" s="39">
        <v>68.8250440345222</v>
      </c>
      <c r="I221" s="44">
        <v>497552</v>
      </c>
      <c r="J221" s="35">
        <v>1.5557936861077297</v>
      </c>
      <c r="K221" s="44"/>
      <c r="L221" s="35">
        <v>0</v>
      </c>
      <c r="M221" s="34">
        <v>10467486.85</v>
      </c>
      <c r="N221" s="35">
        <v>32.73074965158554</v>
      </c>
      <c r="O221" s="45">
        <v>37.26925034841446</v>
      </c>
      <c r="P221" s="44">
        <v>21513103.15</v>
      </c>
      <c r="Q221" s="46">
        <v>67.26925034841446</v>
      </c>
    </row>
    <row r="222" spans="1:17" s="1" customFormat="1" ht="23.25" customHeight="1">
      <c r="A222" s="41">
        <v>9</v>
      </c>
      <c r="B222" s="42" t="s">
        <v>243</v>
      </c>
      <c r="C222" s="43">
        <v>3529600</v>
      </c>
      <c r="D222" s="44">
        <v>1097181.53</v>
      </c>
      <c r="E222" s="35">
        <v>31.085152141885764</v>
      </c>
      <c r="F222" s="36">
        <v>18.914847858114236</v>
      </c>
      <c r="G222" s="33">
        <v>2432418.47</v>
      </c>
      <c r="H222" s="39">
        <v>68.91484785811423</v>
      </c>
      <c r="I222" s="44"/>
      <c r="J222" s="35">
        <v>0</v>
      </c>
      <c r="K222" s="44"/>
      <c r="L222" s="35">
        <v>0</v>
      </c>
      <c r="M222" s="34">
        <v>1097181.53</v>
      </c>
      <c r="N222" s="35">
        <v>31.085152141885764</v>
      </c>
      <c r="O222" s="45">
        <v>38.914847858114236</v>
      </c>
      <c r="P222" s="44">
        <v>2432418.47</v>
      </c>
      <c r="Q222" s="46">
        <v>68.91484785811423</v>
      </c>
    </row>
    <row r="223" spans="1:17" s="1" customFormat="1" ht="23.25" customHeight="1">
      <c r="A223" s="41">
        <v>43</v>
      </c>
      <c r="B223" s="42" t="s">
        <v>244</v>
      </c>
      <c r="C223" s="43">
        <v>1971640</v>
      </c>
      <c r="D223" s="44">
        <v>606781.21</v>
      </c>
      <c r="E223" s="35">
        <v>30.77545647278408</v>
      </c>
      <c r="F223" s="36">
        <v>19.22454352721592</v>
      </c>
      <c r="G223" s="33">
        <v>1364858.79</v>
      </c>
      <c r="H223" s="39">
        <v>69.22454352721593</v>
      </c>
      <c r="I223" s="44"/>
      <c r="J223" s="35">
        <v>0</v>
      </c>
      <c r="K223" s="44"/>
      <c r="L223" s="35">
        <v>0</v>
      </c>
      <c r="M223" s="34">
        <v>606781.21</v>
      </c>
      <c r="N223" s="35">
        <v>30.77545647278408</v>
      </c>
      <c r="O223" s="45">
        <v>39.22454352721592</v>
      </c>
      <c r="P223" s="44">
        <v>1364858.79</v>
      </c>
      <c r="Q223" s="46">
        <v>69.22454352721593</v>
      </c>
    </row>
    <row r="224" spans="1:17" s="1" customFormat="1" ht="23.25" customHeight="1">
      <c r="A224" s="41">
        <v>28</v>
      </c>
      <c r="B224" s="42" t="s">
        <v>245</v>
      </c>
      <c r="C224" s="43">
        <v>5555630</v>
      </c>
      <c r="D224" s="44">
        <v>1707587.28</v>
      </c>
      <c r="E224" s="35">
        <v>30.736159175467048</v>
      </c>
      <c r="F224" s="36">
        <v>19.263840824532952</v>
      </c>
      <c r="G224" s="33">
        <v>3848042.72</v>
      </c>
      <c r="H224" s="39">
        <v>69.26384082453295</v>
      </c>
      <c r="I224" s="44">
        <v>15000</v>
      </c>
      <c r="J224" s="35">
        <v>0.26999638204848053</v>
      </c>
      <c r="K224" s="44"/>
      <c r="L224" s="35">
        <v>0</v>
      </c>
      <c r="M224" s="34">
        <v>1722587.28</v>
      </c>
      <c r="N224" s="35">
        <v>31.00615555751553</v>
      </c>
      <c r="O224" s="45">
        <v>38.99384444248447</v>
      </c>
      <c r="P224" s="44">
        <v>3833042.72</v>
      </c>
      <c r="Q224" s="46">
        <v>68.99384444248447</v>
      </c>
    </row>
    <row r="225" spans="1:17" s="1" customFormat="1" ht="23.25" customHeight="1">
      <c r="A225" s="41">
        <v>81</v>
      </c>
      <c r="B225" s="42" t="s">
        <v>246</v>
      </c>
      <c r="C225" s="43">
        <v>2889980</v>
      </c>
      <c r="D225" s="44">
        <v>881975.35</v>
      </c>
      <c r="E225" s="35">
        <v>30.51838940061869</v>
      </c>
      <c r="F225" s="36">
        <v>19.48161059938131</v>
      </c>
      <c r="G225" s="33">
        <v>2008004.65</v>
      </c>
      <c r="H225" s="39">
        <v>69.48161059938131</v>
      </c>
      <c r="I225" s="44"/>
      <c r="J225" s="35">
        <v>0</v>
      </c>
      <c r="K225" s="44"/>
      <c r="L225" s="35">
        <v>0</v>
      </c>
      <c r="M225" s="34">
        <v>881975.35</v>
      </c>
      <c r="N225" s="35">
        <v>30.51838940061869</v>
      </c>
      <c r="O225" s="45">
        <v>39.48161059938131</v>
      </c>
      <c r="P225" s="44">
        <v>2008004.65</v>
      </c>
      <c r="Q225" s="46">
        <v>69.48161059938131</v>
      </c>
    </row>
    <row r="226" spans="1:17" s="1" customFormat="1" ht="23.25" customHeight="1">
      <c r="A226" s="41">
        <v>44</v>
      </c>
      <c r="B226" s="42" t="s">
        <v>247</v>
      </c>
      <c r="C226" s="43">
        <v>6077050</v>
      </c>
      <c r="D226" s="44">
        <v>1843972.65</v>
      </c>
      <c r="E226" s="35">
        <v>30.343219983380095</v>
      </c>
      <c r="F226" s="36">
        <v>19.656780016619905</v>
      </c>
      <c r="G226" s="33">
        <v>4233077.35</v>
      </c>
      <c r="H226" s="39">
        <v>69.65678001661989</v>
      </c>
      <c r="I226" s="44"/>
      <c r="J226" s="35">
        <v>0</v>
      </c>
      <c r="K226" s="44"/>
      <c r="L226" s="35">
        <v>0</v>
      </c>
      <c r="M226" s="34">
        <v>1843972.65</v>
      </c>
      <c r="N226" s="35">
        <v>30.343219983380095</v>
      </c>
      <c r="O226" s="45">
        <v>39.656780016619905</v>
      </c>
      <c r="P226" s="44">
        <v>4233077.35</v>
      </c>
      <c r="Q226" s="46">
        <v>69.65678001661989</v>
      </c>
    </row>
    <row r="227" spans="1:17" s="1" customFormat="1" ht="23.25" customHeight="1">
      <c r="A227" s="41">
        <v>45</v>
      </c>
      <c r="B227" s="42" t="s">
        <v>248</v>
      </c>
      <c r="C227" s="43">
        <v>5799370</v>
      </c>
      <c r="D227" s="44">
        <v>1757684.69</v>
      </c>
      <c r="E227" s="35">
        <v>30.308200545921366</v>
      </c>
      <c r="F227" s="36">
        <v>19.691799454078634</v>
      </c>
      <c r="G227" s="33">
        <v>4041685.31</v>
      </c>
      <c r="H227" s="39">
        <v>69.69179945407863</v>
      </c>
      <c r="I227" s="44"/>
      <c r="J227" s="35">
        <v>0</v>
      </c>
      <c r="K227" s="44"/>
      <c r="L227" s="35">
        <v>0</v>
      </c>
      <c r="M227" s="34">
        <v>1757684.69</v>
      </c>
      <c r="N227" s="35">
        <v>30.308200545921366</v>
      </c>
      <c r="O227" s="45">
        <v>39.691799454078634</v>
      </c>
      <c r="P227" s="44">
        <v>4041685.31</v>
      </c>
      <c r="Q227" s="46">
        <v>69.69179945407863</v>
      </c>
    </row>
    <row r="228" spans="1:17" s="1" customFormat="1" ht="23.25" customHeight="1">
      <c r="A228" s="41">
        <v>6</v>
      </c>
      <c r="B228" s="42" t="s">
        <v>249</v>
      </c>
      <c r="C228" s="43">
        <v>21082905</v>
      </c>
      <c r="D228" s="44">
        <v>6293426.77</v>
      </c>
      <c r="E228" s="35">
        <v>29.85085200545181</v>
      </c>
      <c r="F228" s="36">
        <v>20.14914799454819</v>
      </c>
      <c r="G228" s="33">
        <v>14789478.23</v>
      </c>
      <c r="H228" s="39">
        <v>70.14914799454819</v>
      </c>
      <c r="I228" s="44">
        <v>906651.95</v>
      </c>
      <c r="J228" s="35">
        <v>4.300412822616238</v>
      </c>
      <c r="K228" s="44"/>
      <c r="L228" s="35">
        <v>0</v>
      </c>
      <c r="M228" s="34">
        <v>7200078.72</v>
      </c>
      <c r="N228" s="35">
        <v>34.15126482806805</v>
      </c>
      <c r="O228" s="45">
        <v>35.84873517193195</v>
      </c>
      <c r="P228" s="44">
        <v>13882826.280000001</v>
      </c>
      <c r="Q228" s="46">
        <v>65.84873517193195</v>
      </c>
    </row>
    <row r="229" spans="1:17" s="1" customFormat="1" ht="23.25" customHeight="1">
      <c r="A229" s="41">
        <v>8</v>
      </c>
      <c r="B229" s="42" t="s">
        <v>250</v>
      </c>
      <c r="C229" s="43">
        <v>43552785</v>
      </c>
      <c r="D229" s="44">
        <v>12793794.96</v>
      </c>
      <c r="E229" s="35">
        <v>29.375377395498358</v>
      </c>
      <c r="F229" s="36">
        <v>20.624622604501642</v>
      </c>
      <c r="G229" s="33">
        <v>30758990.04</v>
      </c>
      <c r="H229" s="39">
        <v>70.62462260450164</v>
      </c>
      <c r="I229" s="44">
        <v>4273671.69</v>
      </c>
      <c r="J229" s="35">
        <v>9.812625507186281</v>
      </c>
      <c r="K229" s="44"/>
      <c r="L229" s="35">
        <v>0</v>
      </c>
      <c r="M229" s="34">
        <v>17067466.650000002</v>
      </c>
      <c r="N229" s="35">
        <v>39.188002902684644</v>
      </c>
      <c r="O229" s="45">
        <v>30.811997097315356</v>
      </c>
      <c r="P229" s="44">
        <v>26485318.349999998</v>
      </c>
      <c r="Q229" s="46">
        <v>60.81199709731536</v>
      </c>
    </row>
    <row r="230" spans="1:17" s="1" customFormat="1" ht="23.25" customHeight="1">
      <c r="A230" s="41">
        <v>46</v>
      </c>
      <c r="B230" s="42" t="s">
        <v>251</v>
      </c>
      <c r="C230" s="43">
        <v>5892240</v>
      </c>
      <c r="D230" s="44">
        <v>1724129.95</v>
      </c>
      <c r="E230" s="35">
        <v>29.26102721545626</v>
      </c>
      <c r="F230" s="36">
        <v>20.73897278454374</v>
      </c>
      <c r="G230" s="33">
        <v>4168110.05</v>
      </c>
      <c r="H230" s="39">
        <v>70.73897278454373</v>
      </c>
      <c r="I230" s="44">
        <v>1976000</v>
      </c>
      <c r="J230" s="35">
        <v>33.53563330753669</v>
      </c>
      <c r="K230" s="44"/>
      <c r="L230" s="35">
        <v>0</v>
      </c>
      <c r="M230" s="34">
        <v>3700129.95</v>
      </c>
      <c r="N230" s="35">
        <v>62.79666052299295</v>
      </c>
      <c r="O230" s="45">
        <v>7.203339477007049</v>
      </c>
      <c r="P230" s="44">
        <v>2192110.05</v>
      </c>
      <c r="Q230" s="46">
        <v>37.20333947700704</v>
      </c>
    </row>
    <row r="231" spans="1:17" s="1" customFormat="1" ht="23.25" customHeight="1">
      <c r="A231" s="41">
        <v>33</v>
      </c>
      <c r="B231" s="42" t="s">
        <v>252</v>
      </c>
      <c r="C231" s="43">
        <v>10797860</v>
      </c>
      <c r="D231" s="44">
        <v>3136347.65</v>
      </c>
      <c r="E231" s="35">
        <v>29.04601143189484</v>
      </c>
      <c r="F231" s="36">
        <v>20.95398856810516</v>
      </c>
      <c r="G231" s="33">
        <v>7661512.35</v>
      </c>
      <c r="H231" s="39">
        <v>70.95398856810516</v>
      </c>
      <c r="I231" s="44">
        <v>604546.5</v>
      </c>
      <c r="J231" s="35">
        <v>5.598762162132126</v>
      </c>
      <c r="K231" s="44"/>
      <c r="L231" s="35">
        <v>0</v>
      </c>
      <c r="M231" s="34">
        <v>3740894.15</v>
      </c>
      <c r="N231" s="35">
        <v>34.644773594026965</v>
      </c>
      <c r="O231" s="45">
        <v>35.355226405973035</v>
      </c>
      <c r="P231" s="44">
        <v>7056965.85</v>
      </c>
      <c r="Q231" s="46">
        <v>65.35522640597304</v>
      </c>
    </row>
    <row r="232" spans="1:17" s="1" customFormat="1" ht="23.25" customHeight="1">
      <c r="A232" s="41">
        <v>9</v>
      </c>
      <c r="B232" s="42" t="s">
        <v>253</v>
      </c>
      <c r="C232" s="43">
        <v>66366300</v>
      </c>
      <c r="D232" s="44">
        <v>19227964.69</v>
      </c>
      <c r="E232" s="35">
        <v>28.972482555152244</v>
      </c>
      <c r="F232" s="36">
        <v>21.027517444847756</v>
      </c>
      <c r="G232" s="33">
        <v>47138335.31</v>
      </c>
      <c r="H232" s="39">
        <v>71.02751744484776</v>
      </c>
      <c r="I232" s="44">
        <v>10611308.65</v>
      </c>
      <c r="J232" s="35">
        <v>15.989001420901873</v>
      </c>
      <c r="K232" s="44"/>
      <c r="L232" s="35">
        <v>0</v>
      </c>
      <c r="M232" s="34">
        <v>29839273.340000004</v>
      </c>
      <c r="N232" s="35">
        <v>44.96148397605412</v>
      </c>
      <c r="O232" s="45">
        <v>25.03851602394588</v>
      </c>
      <c r="P232" s="44">
        <v>36527026.660000004</v>
      </c>
      <c r="Q232" s="46">
        <v>55.038516023945895</v>
      </c>
    </row>
    <row r="233" spans="1:17" s="1" customFormat="1" ht="23.25" customHeight="1">
      <c r="A233" s="41">
        <v>10</v>
      </c>
      <c r="B233" s="42" t="s">
        <v>254</v>
      </c>
      <c r="C233" s="43">
        <v>26704970</v>
      </c>
      <c r="D233" s="44">
        <v>7726093.2</v>
      </c>
      <c r="E233" s="35">
        <v>28.931293313566727</v>
      </c>
      <c r="F233" s="36">
        <v>21.068706686433273</v>
      </c>
      <c r="G233" s="33">
        <v>18978876.8</v>
      </c>
      <c r="H233" s="39">
        <v>71.06870668643327</v>
      </c>
      <c r="I233" s="44">
        <v>1140629.91</v>
      </c>
      <c r="J233" s="35">
        <v>4.2712270787048245</v>
      </c>
      <c r="K233" s="44"/>
      <c r="L233" s="35">
        <v>0</v>
      </c>
      <c r="M233" s="34">
        <v>8866723.11</v>
      </c>
      <c r="N233" s="35">
        <v>33.20252039227155</v>
      </c>
      <c r="O233" s="45">
        <v>36.79747960772845</v>
      </c>
      <c r="P233" s="44">
        <v>17838246.89</v>
      </c>
      <c r="Q233" s="46">
        <v>66.79747960772845</v>
      </c>
    </row>
    <row r="234" spans="1:17" s="1" customFormat="1" ht="23.25" customHeight="1">
      <c r="A234" s="41">
        <v>47</v>
      </c>
      <c r="B234" s="42" t="s">
        <v>255</v>
      </c>
      <c r="C234" s="43">
        <v>3298720</v>
      </c>
      <c r="D234" s="44">
        <v>950330.31</v>
      </c>
      <c r="E234" s="35">
        <v>28.80906260610176</v>
      </c>
      <c r="F234" s="36">
        <v>21.19093739389824</v>
      </c>
      <c r="G234" s="33">
        <v>2348389.69</v>
      </c>
      <c r="H234" s="39">
        <v>71.19093739389824</v>
      </c>
      <c r="I234" s="44">
        <v>868000</v>
      </c>
      <c r="J234" s="35">
        <v>26.313236649367028</v>
      </c>
      <c r="K234" s="44"/>
      <c r="L234" s="35">
        <v>0</v>
      </c>
      <c r="M234" s="34">
        <v>1818330.31</v>
      </c>
      <c r="N234" s="35">
        <v>55.12229925546879</v>
      </c>
      <c r="O234" s="45">
        <v>14.87770074453121</v>
      </c>
      <c r="P234" s="44">
        <v>1480389.69</v>
      </c>
      <c r="Q234" s="46">
        <v>44.87770074453121</v>
      </c>
    </row>
    <row r="235" spans="1:17" s="1" customFormat="1" ht="23.25" customHeight="1">
      <c r="A235" s="41">
        <v>8</v>
      </c>
      <c r="B235" s="42" t="s">
        <v>256</v>
      </c>
      <c r="C235" s="43">
        <v>8934270</v>
      </c>
      <c r="D235" s="44">
        <v>2522878.89</v>
      </c>
      <c r="E235" s="35">
        <v>28.23822080595281</v>
      </c>
      <c r="F235" s="36">
        <v>21.76177919404719</v>
      </c>
      <c r="G235" s="33">
        <v>6411391.109999999</v>
      </c>
      <c r="H235" s="39">
        <v>71.7617791940472</v>
      </c>
      <c r="I235" s="44">
        <v>2006920.3</v>
      </c>
      <c r="J235" s="35">
        <v>22.463170466081728</v>
      </c>
      <c r="K235" s="44"/>
      <c r="L235" s="35">
        <v>0</v>
      </c>
      <c r="M235" s="34">
        <v>4529799.19</v>
      </c>
      <c r="N235" s="35">
        <v>50.70139127203454</v>
      </c>
      <c r="O235" s="45">
        <v>19.29860872796546</v>
      </c>
      <c r="P235" s="44">
        <v>4404470.81</v>
      </c>
      <c r="Q235" s="46">
        <v>49.29860872796546</v>
      </c>
    </row>
    <row r="236" spans="1:17" s="1" customFormat="1" ht="23.25" customHeight="1">
      <c r="A236" s="41">
        <v>83</v>
      </c>
      <c r="B236" s="42" t="s">
        <v>257</v>
      </c>
      <c r="C236" s="43">
        <v>13726490</v>
      </c>
      <c r="D236" s="44">
        <v>3861222.14</v>
      </c>
      <c r="E236" s="35">
        <v>28.12971225710287</v>
      </c>
      <c r="F236" s="36">
        <v>21.87028774289713</v>
      </c>
      <c r="G236" s="33">
        <v>9865267.86</v>
      </c>
      <c r="H236" s="39">
        <v>71.87028774289713</v>
      </c>
      <c r="I236" s="44">
        <v>4439955</v>
      </c>
      <c r="J236" s="35">
        <v>32.345887404573205</v>
      </c>
      <c r="K236" s="44"/>
      <c r="L236" s="35">
        <v>0</v>
      </c>
      <c r="M236" s="34">
        <v>8301177.140000001</v>
      </c>
      <c r="N236" s="35">
        <v>60.47559966167607</v>
      </c>
      <c r="O236" s="45">
        <v>9.524400338323929</v>
      </c>
      <c r="P236" s="44">
        <v>5425312.859999999</v>
      </c>
      <c r="Q236" s="46">
        <v>39.52440033832393</v>
      </c>
    </row>
    <row r="237" spans="1:17" s="1" customFormat="1" ht="23.25" customHeight="1">
      <c r="A237" s="41">
        <v>29</v>
      </c>
      <c r="B237" s="42" t="s">
        <v>258</v>
      </c>
      <c r="C237" s="43">
        <v>3681280</v>
      </c>
      <c r="D237" s="44">
        <v>1017400.09</v>
      </c>
      <c r="E237" s="35">
        <v>27.637128661769818</v>
      </c>
      <c r="F237" s="36">
        <v>22.362871338230182</v>
      </c>
      <c r="G237" s="33">
        <v>2663879.91</v>
      </c>
      <c r="H237" s="39">
        <v>72.36287133823018</v>
      </c>
      <c r="I237" s="44">
        <v>6000</v>
      </c>
      <c r="J237" s="35">
        <v>0.16298678720445062</v>
      </c>
      <c r="K237" s="44"/>
      <c r="L237" s="35">
        <v>0</v>
      </c>
      <c r="M237" s="34">
        <v>1023400.09</v>
      </c>
      <c r="N237" s="35">
        <v>27.80011544897427</v>
      </c>
      <c r="O237" s="45">
        <v>42.19988455102573</v>
      </c>
      <c r="P237" s="44">
        <v>2657879.91</v>
      </c>
      <c r="Q237" s="46">
        <v>72.19988455102573</v>
      </c>
    </row>
    <row r="238" spans="1:17" s="1" customFormat="1" ht="23.25" customHeight="1">
      <c r="A238" s="41">
        <v>48</v>
      </c>
      <c r="B238" s="42" t="s">
        <v>259</v>
      </c>
      <c r="C238" s="43">
        <v>3956410</v>
      </c>
      <c r="D238" s="44">
        <v>1068238.71</v>
      </c>
      <c r="E238" s="35">
        <v>27.00020245626717</v>
      </c>
      <c r="F238" s="36">
        <v>22.99979754373283</v>
      </c>
      <c r="G238" s="33">
        <v>2888171.29</v>
      </c>
      <c r="H238" s="39">
        <v>72.99979754373283</v>
      </c>
      <c r="I238" s="44">
        <v>1976000</v>
      </c>
      <c r="J238" s="35">
        <v>49.94426765678987</v>
      </c>
      <c r="K238" s="44"/>
      <c r="L238" s="35">
        <v>0</v>
      </c>
      <c r="M238" s="34">
        <v>3044238.71</v>
      </c>
      <c r="N238" s="35">
        <v>76.94447011305704</v>
      </c>
      <c r="O238" s="45">
        <v>-6.9444701130570365</v>
      </c>
      <c r="P238" s="44">
        <v>912171.29</v>
      </c>
      <c r="Q238" s="46">
        <v>23.05552988694296</v>
      </c>
    </row>
    <row r="239" spans="1:17" s="1" customFormat="1" ht="23.25" customHeight="1">
      <c r="A239" s="41">
        <v>84</v>
      </c>
      <c r="B239" s="42" t="s">
        <v>260</v>
      </c>
      <c r="C239" s="43">
        <v>10612110</v>
      </c>
      <c r="D239" s="44">
        <v>2864756.31</v>
      </c>
      <c r="E239" s="35">
        <v>26.9951622250429</v>
      </c>
      <c r="F239" s="36">
        <v>23.0048377749571</v>
      </c>
      <c r="G239" s="33">
        <v>7747353.6899999995</v>
      </c>
      <c r="H239" s="39">
        <v>73.0048377749571</v>
      </c>
      <c r="I239" s="44">
        <v>1727785.7</v>
      </c>
      <c r="J239" s="35">
        <v>16.281264517612424</v>
      </c>
      <c r="K239" s="44"/>
      <c r="L239" s="35">
        <v>0</v>
      </c>
      <c r="M239" s="34">
        <v>4592542.01</v>
      </c>
      <c r="N239" s="35">
        <v>43.276426742655325</v>
      </c>
      <c r="O239" s="45">
        <v>26.723573257344675</v>
      </c>
      <c r="P239" s="44">
        <v>6019567.989999999</v>
      </c>
      <c r="Q239" s="46">
        <v>56.72357325734466</v>
      </c>
    </row>
    <row r="240" spans="1:17" s="1" customFormat="1" ht="23.25" customHeight="1">
      <c r="A240" s="41">
        <v>34</v>
      </c>
      <c r="B240" s="42" t="s">
        <v>261</v>
      </c>
      <c r="C240" s="43">
        <v>3193020</v>
      </c>
      <c r="D240" s="44">
        <v>851899.53</v>
      </c>
      <c r="E240" s="35">
        <v>26.680056185053648</v>
      </c>
      <c r="F240" s="36">
        <v>23.319943814946352</v>
      </c>
      <c r="G240" s="33">
        <v>2341120.47</v>
      </c>
      <c r="H240" s="39">
        <v>73.31994381494634</v>
      </c>
      <c r="I240" s="44"/>
      <c r="J240" s="35">
        <v>0</v>
      </c>
      <c r="K240" s="44"/>
      <c r="L240" s="35">
        <v>0</v>
      </c>
      <c r="M240" s="34">
        <v>851899.53</v>
      </c>
      <c r="N240" s="35">
        <v>26.680056185053648</v>
      </c>
      <c r="O240" s="45">
        <v>43.319943814946356</v>
      </c>
      <c r="P240" s="44">
        <v>2341120.47</v>
      </c>
      <c r="Q240" s="46">
        <v>73.31994381494634</v>
      </c>
    </row>
    <row r="241" spans="1:17" s="1" customFormat="1" ht="23.25" customHeight="1">
      <c r="A241" s="41">
        <v>15</v>
      </c>
      <c r="B241" s="42" t="s">
        <v>262</v>
      </c>
      <c r="C241" s="43">
        <v>9663640</v>
      </c>
      <c r="D241" s="44">
        <v>2530838.1</v>
      </c>
      <c r="E241" s="35">
        <v>26.18928374815287</v>
      </c>
      <c r="F241" s="36">
        <v>23.81071625184713</v>
      </c>
      <c r="G241" s="33">
        <v>7132801.9</v>
      </c>
      <c r="H241" s="39">
        <v>73.81071625184713</v>
      </c>
      <c r="I241" s="44">
        <v>868652</v>
      </c>
      <c r="J241" s="35">
        <v>8.988869618487444</v>
      </c>
      <c r="K241" s="44"/>
      <c r="L241" s="35">
        <v>0</v>
      </c>
      <c r="M241" s="34">
        <v>3399490.1</v>
      </c>
      <c r="N241" s="35">
        <v>35.178153366640316</v>
      </c>
      <c r="O241" s="45">
        <v>34.821846633359684</v>
      </c>
      <c r="P241" s="44">
        <v>6264149.9</v>
      </c>
      <c r="Q241" s="46">
        <v>64.82184663335968</v>
      </c>
    </row>
    <row r="242" spans="1:17" s="1" customFormat="1" ht="23.25" customHeight="1">
      <c r="A242" s="41">
        <v>85</v>
      </c>
      <c r="B242" s="42" t="s">
        <v>263</v>
      </c>
      <c r="C242" s="43">
        <v>18619720</v>
      </c>
      <c r="D242" s="44">
        <v>4859349.5</v>
      </c>
      <c r="E242" s="35">
        <v>26.09786559626031</v>
      </c>
      <c r="F242" s="36">
        <v>23.90213440373969</v>
      </c>
      <c r="G242" s="33">
        <v>13760370.5</v>
      </c>
      <c r="H242" s="39">
        <v>73.9021344037397</v>
      </c>
      <c r="I242" s="44">
        <v>82772</v>
      </c>
      <c r="J242" s="35">
        <v>0.44453944527629846</v>
      </c>
      <c r="K242" s="44"/>
      <c r="L242" s="35">
        <v>0</v>
      </c>
      <c r="M242" s="34">
        <v>4942121.5</v>
      </c>
      <c r="N242" s="35">
        <v>26.542405041536608</v>
      </c>
      <c r="O242" s="45">
        <v>43.45759495846339</v>
      </c>
      <c r="P242" s="44">
        <v>13677598.5</v>
      </c>
      <c r="Q242" s="46">
        <v>73.45759495846339</v>
      </c>
    </row>
    <row r="243" spans="1:17" s="1" customFormat="1" ht="23.25" customHeight="1">
      <c r="A243" s="41">
        <v>86</v>
      </c>
      <c r="B243" s="42" t="s">
        <v>264</v>
      </c>
      <c r="C243" s="43">
        <v>13424920</v>
      </c>
      <c r="D243" s="44">
        <v>3351064.73</v>
      </c>
      <c r="E243" s="35">
        <v>24.96152476141385</v>
      </c>
      <c r="F243" s="36">
        <v>25.03847523858615</v>
      </c>
      <c r="G243" s="33">
        <v>10073855.27</v>
      </c>
      <c r="H243" s="39">
        <v>75.03847523858614</v>
      </c>
      <c r="I243" s="44">
        <v>3590100</v>
      </c>
      <c r="J243" s="35">
        <v>26.742058798115742</v>
      </c>
      <c r="K243" s="44"/>
      <c r="L243" s="35">
        <v>0</v>
      </c>
      <c r="M243" s="34">
        <v>6941164.73</v>
      </c>
      <c r="N243" s="35">
        <v>51.70358355952959</v>
      </c>
      <c r="O243" s="45">
        <v>18.29641644047041</v>
      </c>
      <c r="P243" s="44">
        <v>6483755.27</v>
      </c>
      <c r="Q243" s="46">
        <v>48.29641644047041</v>
      </c>
    </row>
    <row r="244" spans="1:17" s="1" customFormat="1" ht="23.25" customHeight="1">
      <c r="A244" s="41">
        <v>35</v>
      </c>
      <c r="B244" s="42" t="s">
        <v>265</v>
      </c>
      <c r="C244" s="43">
        <v>15756880</v>
      </c>
      <c r="D244" s="44">
        <v>3922601.51</v>
      </c>
      <c r="E244" s="35">
        <v>24.894531848944716</v>
      </c>
      <c r="F244" s="36">
        <v>25.105468151055284</v>
      </c>
      <c r="G244" s="33">
        <v>11834278.49</v>
      </c>
      <c r="H244" s="39">
        <v>75.10546815105529</v>
      </c>
      <c r="I244" s="44">
        <v>6206</v>
      </c>
      <c r="J244" s="35">
        <v>0.03938596981128244</v>
      </c>
      <c r="K244" s="44"/>
      <c r="L244" s="35">
        <v>0</v>
      </c>
      <c r="M244" s="34">
        <v>3928807.51</v>
      </c>
      <c r="N244" s="35">
        <v>24.933917818755997</v>
      </c>
      <c r="O244" s="45">
        <v>45.066082181244</v>
      </c>
      <c r="P244" s="44">
        <v>11828072.49</v>
      </c>
      <c r="Q244" s="46">
        <v>75.066082181244</v>
      </c>
    </row>
    <row r="245" spans="1:17" s="1" customFormat="1" ht="23.25" customHeight="1">
      <c r="A245" s="41">
        <v>9</v>
      </c>
      <c r="B245" s="42" t="s">
        <v>266</v>
      </c>
      <c r="C245" s="43">
        <v>23803548</v>
      </c>
      <c r="D245" s="44">
        <v>5914648.06</v>
      </c>
      <c r="E245" s="35">
        <v>24.847758241754548</v>
      </c>
      <c r="F245" s="36">
        <v>25.152241758245452</v>
      </c>
      <c r="G245" s="52">
        <v>17888899.94</v>
      </c>
      <c r="H245" s="36">
        <v>75.15224175824547</v>
      </c>
      <c r="I245" s="44">
        <v>51000</v>
      </c>
      <c r="J245" s="35">
        <v>0.2142537742692812</v>
      </c>
      <c r="K245" s="44"/>
      <c r="L245" s="35">
        <v>0</v>
      </c>
      <c r="M245" s="34">
        <v>5965648.06</v>
      </c>
      <c r="N245" s="35">
        <v>25.06201201602383</v>
      </c>
      <c r="O245" s="45">
        <v>44.93798798397617</v>
      </c>
      <c r="P245" s="53">
        <v>17837899.94</v>
      </c>
      <c r="Q245" s="54">
        <v>74.93798798397619</v>
      </c>
    </row>
    <row r="246" spans="1:17" s="1" customFormat="1" ht="23.25" customHeight="1">
      <c r="A246" s="41">
        <v>49</v>
      </c>
      <c r="B246" s="42" t="s">
        <v>267</v>
      </c>
      <c r="C246" s="43">
        <v>2422620</v>
      </c>
      <c r="D246" s="44">
        <v>600980.81</v>
      </c>
      <c r="E246" s="35">
        <v>24.8070605377649</v>
      </c>
      <c r="F246" s="36">
        <v>25.1929394622351</v>
      </c>
      <c r="G246" s="33">
        <v>1821639.19</v>
      </c>
      <c r="H246" s="39">
        <v>75.1929394622351</v>
      </c>
      <c r="I246" s="44"/>
      <c r="J246" s="35">
        <v>0</v>
      </c>
      <c r="K246" s="44"/>
      <c r="L246" s="35">
        <v>0</v>
      </c>
      <c r="M246" s="34">
        <v>600980.81</v>
      </c>
      <c r="N246" s="35">
        <v>24.8070605377649</v>
      </c>
      <c r="O246" s="45">
        <v>45.1929394622351</v>
      </c>
      <c r="P246" s="44">
        <v>1821639.19</v>
      </c>
      <c r="Q246" s="46">
        <v>75.1929394622351</v>
      </c>
    </row>
    <row r="247" spans="1:17" s="1" customFormat="1" ht="23.25" customHeight="1">
      <c r="A247" s="41">
        <v>11</v>
      </c>
      <c r="B247" s="42" t="s">
        <v>268</v>
      </c>
      <c r="C247" s="43">
        <v>1170900</v>
      </c>
      <c r="D247" s="44">
        <v>289240.66</v>
      </c>
      <c r="E247" s="35">
        <v>24.702422068494318</v>
      </c>
      <c r="F247" s="36">
        <v>25.297577931505682</v>
      </c>
      <c r="G247" s="33">
        <v>881659.34</v>
      </c>
      <c r="H247" s="39">
        <v>75.29757793150569</v>
      </c>
      <c r="I247" s="44"/>
      <c r="J247" s="35">
        <v>0</v>
      </c>
      <c r="K247" s="44"/>
      <c r="L247" s="35">
        <v>0</v>
      </c>
      <c r="M247" s="34">
        <v>289240.66</v>
      </c>
      <c r="N247" s="35">
        <v>24.702422068494318</v>
      </c>
      <c r="O247" s="45">
        <v>45.297577931505685</v>
      </c>
      <c r="P247" s="44">
        <v>881659.34</v>
      </c>
      <c r="Q247" s="46">
        <v>75.29757793150569</v>
      </c>
    </row>
    <row r="248" spans="1:17" s="1" customFormat="1" ht="23.25" customHeight="1">
      <c r="A248" s="41">
        <v>16</v>
      </c>
      <c r="B248" s="42" t="s">
        <v>269</v>
      </c>
      <c r="C248" s="43">
        <v>9317120</v>
      </c>
      <c r="D248" s="44">
        <v>2286889.85</v>
      </c>
      <c r="E248" s="35">
        <v>24.545029472626734</v>
      </c>
      <c r="F248" s="36">
        <v>25.454970527373266</v>
      </c>
      <c r="G248" s="33">
        <v>7030230.15</v>
      </c>
      <c r="H248" s="39">
        <v>75.45497052737326</v>
      </c>
      <c r="I248" s="44"/>
      <c r="J248" s="35">
        <v>0</v>
      </c>
      <c r="K248" s="44"/>
      <c r="L248" s="35">
        <v>0</v>
      </c>
      <c r="M248" s="34">
        <v>2286889.85</v>
      </c>
      <c r="N248" s="35">
        <v>24.545029472626734</v>
      </c>
      <c r="O248" s="45">
        <v>45.45497052737326</v>
      </c>
      <c r="P248" s="44">
        <v>7030230.15</v>
      </c>
      <c r="Q248" s="46">
        <v>75.45497052737326</v>
      </c>
    </row>
    <row r="249" spans="1:17" s="1" customFormat="1" ht="23.25" customHeight="1">
      <c r="A249" s="41">
        <v>12</v>
      </c>
      <c r="B249" s="42" t="s">
        <v>270</v>
      </c>
      <c r="C249" s="43">
        <v>167344450</v>
      </c>
      <c r="D249" s="44">
        <v>40401534.09</v>
      </c>
      <c r="E249" s="35">
        <v>24.142739176590563</v>
      </c>
      <c r="F249" s="36">
        <v>25.857260823409437</v>
      </c>
      <c r="G249" s="33">
        <v>126942915.91</v>
      </c>
      <c r="H249" s="39">
        <v>75.85726082340945</v>
      </c>
      <c r="I249" s="44">
        <v>4847931.12</v>
      </c>
      <c r="J249" s="35">
        <v>2.8969775334646592</v>
      </c>
      <c r="K249" s="44"/>
      <c r="L249" s="35">
        <v>0</v>
      </c>
      <c r="M249" s="34">
        <v>45249465.21</v>
      </c>
      <c r="N249" s="35">
        <v>27.039716710055217</v>
      </c>
      <c r="O249" s="45">
        <v>42.96028328994478</v>
      </c>
      <c r="P249" s="44">
        <v>122094984.78999999</v>
      </c>
      <c r="Q249" s="46">
        <v>72.96028328994478</v>
      </c>
    </row>
    <row r="250" spans="1:17" s="1" customFormat="1" ht="23.25" customHeight="1">
      <c r="A250" s="41">
        <v>30</v>
      </c>
      <c r="B250" s="42" t="s">
        <v>271</v>
      </c>
      <c r="C250" s="43">
        <v>5813560</v>
      </c>
      <c r="D250" s="44">
        <v>1388474.84</v>
      </c>
      <c r="E250" s="35">
        <v>23.883383675407153</v>
      </c>
      <c r="F250" s="36">
        <v>26.116616324592847</v>
      </c>
      <c r="G250" s="33">
        <v>4425085.16</v>
      </c>
      <c r="H250" s="39">
        <v>76.11661632459285</v>
      </c>
      <c r="I250" s="44">
        <v>14517.35</v>
      </c>
      <c r="J250" s="35">
        <v>0.2497153207329072</v>
      </c>
      <c r="K250" s="44"/>
      <c r="L250" s="35">
        <v>0</v>
      </c>
      <c r="M250" s="34">
        <v>1402992.19</v>
      </c>
      <c r="N250" s="35">
        <v>24.133098996140063</v>
      </c>
      <c r="O250" s="45">
        <v>45.86690100385994</v>
      </c>
      <c r="P250" s="44">
        <v>4410567.81</v>
      </c>
      <c r="Q250" s="46">
        <v>75.86690100385995</v>
      </c>
    </row>
    <row r="251" spans="1:17" s="1" customFormat="1" ht="23.25" customHeight="1">
      <c r="A251" s="41">
        <v>50</v>
      </c>
      <c r="B251" s="42" t="s">
        <v>272</v>
      </c>
      <c r="C251" s="43">
        <v>1991300</v>
      </c>
      <c r="D251" s="44">
        <v>458370.84</v>
      </c>
      <c r="E251" s="35">
        <v>23.018673228544166</v>
      </c>
      <c r="F251" s="36">
        <v>26.981326771455834</v>
      </c>
      <c r="G251" s="33">
        <v>1532929.16</v>
      </c>
      <c r="H251" s="39">
        <v>76.98132677145583</v>
      </c>
      <c r="I251" s="44">
        <v>890000</v>
      </c>
      <c r="J251" s="35">
        <v>44.69442073017627</v>
      </c>
      <c r="K251" s="44"/>
      <c r="L251" s="35">
        <v>0</v>
      </c>
      <c r="M251" s="34">
        <v>1348370.84</v>
      </c>
      <c r="N251" s="35">
        <v>67.71309395872044</v>
      </c>
      <c r="O251" s="45">
        <v>2.2869060412795648</v>
      </c>
      <c r="P251" s="44">
        <v>642929.16</v>
      </c>
      <c r="Q251" s="46">
        <v>32.286906041279565</v>
      </c>
    </row>
    <row r="252" spans="1:17" s="1" customFormat="1" ht="23.25" customHeight="1">
      <c r="A252" s="41">
        <v>10</v>
      </c>
      <c r="B252" s="42" t="s">
        <v>273</v>
      </c>
      <c r="C252" s="43">
        <v>6110780</v>
      </c>
      <c r="D252" s="44">
        <v>1353379.44</v>
      </c>
      <c r="E252" s="35">
        <v>22.14740900506973</v>
      </c>
      <c r="F252" s="36">
        <v>27.85259099493027</v>
      </c>
      <c r="G252" s="33">
        <v>4757400.56</v>
      </c>
      <c r="H252" s="39">
        <v>77.85259099493028</v>
      </c>
      <c r="I252" s="44">
        <v>72000</v>
      </c>
      <c r="J252" s="35">
        <v>1.1782456576738158</v>
      </c>
      <c r="K252" s="44"/>
      <c r="L252" s="35">
        <v>0</v>
      </c>
      <c r="M252" s="34">
        <v>1425379.44</v>
      </c>
      <c r="N252" s="35">
        <v>23.325654662743545</v>
      </c>
      <c r="O252" s="45">
        <v>46.674345337256455</v>
      </c>
      <c r="P252" s="44">
        <v>4685400.56</v>
      </c>
      <c r="Q252" s="46">
        <v>76.67434533725647</v>
      </c>
    </row>
    <row r="253" spans="1:17" s="1" customFormat="1" ht="23.25" customHeight="1">
      <c r="A253" s="41">
        <v>10</v>
      </c>
      <c r="B253" s="42" t="s">
        <v>274</v>
      </c>
      <c r="C253" s="43">
        <v>27835245</v>
      </c>
      <c r="D253" s="44">
        <v>5956764.84</v>
      </c>
      <c r="E253" s="35">
        <v>21.40008050944046</v>
      </c>
      <c r="F253" s="36">
        <v>28.59991949055954</v>
      </c>
      <c r="G253" s="33">
        <v>21878480.16</v>
      </c>
      <c r="H253" s="39">
        <v>78.59991949055954</v>
      </c>
      <c r="I253" s="44">
        <v>251816.26</v>
      </c>
      <c r="J253" s="35">
        <v>0.904666942935117</v>
      </c>
      <c r="K253" s="44"/>
      <c r="L253" s="35">
        <v>0</v>
      </c>
      <c r="M253" s="34">
        <v>6208581.1</v>
      </c>
      <c r="N253" s="35">
        <v>22.304747452375576</v>
      </c>
      <c r="O253" s="45">
        <v>47.69525254762442</v>
      </c>
      <c r="P253" s="44">
        <v>21626663.9</v>
      </c>
      <c r="Q253" s="46">
        <v>77.69525254762442</v>
      </c>
    </row>
    <row r="254" spans="1:17" s="1" customFormat="1" ht="23.25" customHeight="1">
      <c r="A254" s="41">
        <v>51</v>
      </c>
      <c r="B254" s="42" t="s">
        <v>275</v>
      </c>
      <c r="C254" s="43">
        <v>2386480</v>
      </c>
      <c r="D254" s="44">
        <v>498123.1</v>
      </c>
      <c r="E254" s="35">
        <v>20.8727121115618</v>
      </c>
      <c r="F254" s="36">
        <v>29.1272878884382</v>
      </c>
      <c r="G254" s="33">
        <v>1888356.9</v>
      </c>
      <c r="H254" s="39">
        <v>79.1272878884382</v>
      </c>
      <c r="I254" s="44"/>
      <c r="J254" s="35">
        <v>0</v>
      </c>
      <c r="K254" s="44"/>
      <c r="L254" s="35">
        <v>0</v>
      </c>
      <c r="M254" s="34">
        <v>498123.1</v>
      </c>
      <c r="N254" s="35">
        <v>20.8727121115618</v>
      </c>
      <c r="O254" s="45">
        <v>49.127287888438204</v>
      </c>
      <c r="P254" s="44">
        <v>1888356.9</v>
      </c>
      <c r="Q254" s="46">
        <v>79.1272878884382</v>
      </c>
    </row>
    <row r="255" spans="1:17" s="1" customFormat="1" ht="23.25" customHeight="1">
      <c r="A255" s="41">
        <v>52</v>
      </c>
      <c r="B255" s="42" t="s">
        <v>276</v>
      </c>
      <c r="C255" s="43">
        <v>4380790</v>
      </c>
      <c r="D255" s="44">
        <v>906080.96</v>
      </c>
      <c r="E255" s="35">
        <v>20.683049404331182</v>
      </c>
      <c r="F255" s="36">
        <v>29.316950595668818</v>
      </c>
      <c r="G255" s="33">
        <v>3474709.04</v>
      </c>
      <c r="H255" s="39">
        <v>79.31695059566881</v>
      </c>
      <c r="I255" s="44">
        <v>1012577.87</v>
      </c>
      <c r="J255" s="35">
        <v>23.114047238055235</v>
      </c>
      <c r="K255" s="44"/>
      <c r="L255" s="35">
        <v>0</v>
      </c>
      <c r="M255" s="34">
        <v>1918658.83</v>
      </c>
      <c r="N255" s="35">
        <v>43.79709664238642</v>
      </c>
      <c r="O255" s="45">
        <v>26.20290335761358</v>
      </c>
      <c r="P255" s="44">
        <v>2462131.17</v>
      </c>
      <c r="Q255" s="46">
        <v>56.20290335761358</v>
      </c>
    </row>
    <row r="256" spans="1:17" s="1" customFormat="1" ht="23.25" customHeight="1">
      <c r="A256" s="41">
        <v>53</v>
      </c>
      <c r="B256" s="42" t="s">
        <v>277</v>
      </c>
      <c r="C256" s="43">
        <v>2396920</v>
      </c>
      <c r="D256" s="44">
        <v>486643.44</v>
      </c>
      <c r="E256" s="35">
        <v>20.302865343857952</v>
      </c>
      <c r="F256" s="36">
        <v>29.697134656142048</v>
      </c>
      <c r="G256" s="33">
        <v>1910276.56</v>
      </c>
      <c r="H256" s="39">
        <v>79.69713465614205</v>
      </c>
      <c r="I256" s="44"/>
      <c r="J256" s="35">
        <v>0</v>
      </c>
      <c r="K256" s="44"/>
      <c r="L256" s="35">
        <v>0</v>
      </c>
      <c r="M256" s="34">
        <v>486643.44</v>
      </c>
      <c r="N256" s="35">
        <v>20.302865343857952</v>
      </c>
      <c r="O256" s="45">
        <v>49.69713465614205</v>
      </c>
      <c r="P256" s="44">
        <v>1910276.56</v>
      </c>
      <c r="Q256" s="46">
        <v>79.69713465614205</v>
      </c>
    </row>
    <row r="257" spans="1:17" s="1" customFormat="1" ht="23.25" customHeight="1">
      <c r="A257" s="41">
        <v>13</v>
      </c>
      <c r="B257" s="42" t="s">
        <v>278</v>
      </c>
      <c r="C257" s="43">
        <v>19788860</v>
      </c>
      <c r="D257" s="44">
        <v>3867775.89</v>
      </c>
      <c r="E257" s="35">
        <v>19.545218319802153</v>
      </c>
      <c r="F257" s="36">
        <v>30.454781680197847</v>
      </c>
      <c r="G257" s="33">
        <v>15921084.11</v>
      </c>
      <c r="H257" s="39">
        <v>80.45478168019785</v>
      </c>
      <c r="I257" s="44">
        <v>7262434.52</v>
      </c>
      <c r="J257" s="35">
        <v>36.69961038685402</v>
      </c>
      <c r="K257" s="44"/>
      <c r="L257" s="35">
        <v>0</v>
      </c>
      <c r="M257" s="34">
        <v>11130210.41</v>
      </c>
      <c r="N257" s="35">
        <v>56.24482870665617</v>
      </c>
      <c r="O257" s="45">
        <v>13.755171293343828</v>
      </c>
      <c r="P257" s="44">
        <v>8658649.59</v>
      </c>
      <c r="Q257" s="46">
        <v>43.75517129334383</v>
      </c>
    </row>
    <row r="258" spans="1:17" s="1" customFormat="1" ht="23.25" customHeight="1">
      <c r="A258" s="41">
        <v>87</v>
      </c>
      <c r="B258" s="42" t="s">
        <v>279</v>
      </c>
      <c r="C258" s="43">
        <v>18319110</v>
      </c>
      <c r="D258" s="44">
        <v>3528298.2</v>
      </c>
      <c r="E258" s="35">
        <v>19.260205326568812</v>
      </c>
      <c r="F258" s="36">
        <v>30.739794673431188</v>
      </c>
      <c r="G258" s="33">
        <v>14790811.8</v>
      </c>
      <c r="H258" s="39">
        <v>80.73979467343119</v>
      </c>
      <c r="I258" s="44">
        <v>28422</v>
      </c>
      <c r="J258" s="35">
        <v>0.15514945868003413</v>
      </c>
      <c r="K258" s="44"/>
      <c r="L258" s="35">
        <v>0</v>
      </c>
      <c r="M258" s="34">
        <v>3556720.2</v>
      </c>
      <c r="N258" s="35">
        <v>19.415354785248848</v>
      </c>
      <c r="O258" s="45">
        <v>50.58464521475115</v>
      </c>
      <c r="P258" s="44">
        <v>14762389.8</v>
      </c>
      <c r="Q258" s="46">
        <v>80.58464521475115</v>
      </c>
    </row>
    <row r="259" spans="1:17" s="1" customFormat="1" ht="23.25" customHeight="1">
      <c r="A259" s="41">
        <v>14</v>
      </c>
      <c r="B259" s="42" t="s">
        <v>280</v>
      </c>
      <c r="C259" s="43">
        <v>4027600</v>
      </c>
      <c r="D259" s="44">
        <v>603805.42</v>
      </c>
      <c r="E259" s="35">
        <v>14.99169281954514</v>
      </c>
      <c r="F259" s="36">
        <v>35.008307180454864</v>
      </c>
      <c r="G259" s="33">
        <v>3423794.58</v>
      </c>
      <c r="H259" s="39">
        <v>85.00830718045486</v>
      </c>
      <c r="I259" s="44">
        <v>38204.18</v>
      </c>
      <c r="J259" s="35">
        <v>0.948559439864932</v>
      </c>
      <c r="K259" s="44"/>
      <c r="L259" s="35">
        <v>0</v>
      </c>
      <c r="M259" s="34">
        <v>642009.6</v>
      </c>
      <c r="N259" s="35">
        <v>15.940252259410073</v>
      </c>
      <c r="O259" s="45">
        <v>54.05974774058993</v>
      </c>
      <c r="P259" s="44">
        <v>3385590.4</v>
      </c>
      <c r="Q259" s="46">
        <v>84.05974774058993</v>
      </c>
    </row>
    <row r="260" spans="1:17" s="1" customFormat="1" ht="23.25" customHeight="1">
      <c r="A260" s="41">
        <v>15</v>
      </c>
      <c r="B260" s="42" t="s">
        <v>281</v>
      </c>
      <c r="C260" s="43">
        <v>532107192</v>
      </c>
      <c r="D260" s="44">
        <v>76881304.4</v>
      </c>
      <c r="E260" s="35">
        <v>14.448461805417583</v>
      </c>
      <c r="F260" s="36">
        <v>35.55153819458242</v>
      </c>
      <c r="G260" s="33">
        <v>455225887.6</v>
      </c>
      <c r="H260" s="39">
        <v>85.55153819458242</v>
      </c>
      <c r="I260" s="44">
        <v>41052530.48</v>
      </c>
      <c r="J260" s="35">
        <v>7.715086564738631</v>
      </c>
      <c r="K260" s="44"/>
      <c r="L260" s="35">
        <v>0</v>
      </c>
      <c r="M260" s="34">
        <v>117933834.88</v>
      </c>
      <c r="N260" s="35">
        <v>22.163548370156214</v>
      </c>
      <c r="O260" s="45">
        <v>47.836451629843786</v>
      </c>
      <c r="P260" s="44">
        <v>414173357.12</v>
      </c>
      <c r="Q260" s="46">
        <v>77.83645162984378</v>
      </c>
    </row>
    <row r="261" spans="1:17" s="1" customFormat="1" ht="23.25" customHeight="1">
      <c r="A261" s="41">
        <v>16</v>
      </c>
      <c r="B261" s="42" t="s">
        <v>282</v>
      </c>
      <c r="C261" s="43">
        <v>275628380</v>
      </c>
      <c r="D261" s="44">
        <v>39163664.83</v>
      </c>
      <c r="E261" s="35">
        <v>14.208865150243238</v>
      </c>
      <c r="F261" s="36">
        <v>35.79113484975676</v>
      </c>
      <c r="G261" s="33">
        <v>236464715.17000002</v>
      </c>
      <c r="H261" s="39">
        <v>85.79113484975676</v>
      </c>
      <c r="I261" s="44">
        <v>76079737.67</v>
      </c>
      <c r="J261" s="35">
        <v>27.602287424103427</v>
      </c>
      <c r="K261" s="44"/>
      <c r="L261" s="35">
        <v>0</v>
      </c>
      <c r="M261" s="34">
        <v>115243402.5</v>
      </c>
      <c r="N261" s="35">
        <v>41.811152574346664</v>
      </c>
      <c r="O261" s="45">
        <v>28.188847425653336</v>
      </c>
      <c r="P261" s="44">
        <v>160384977.5</v>
      </c>
      <c r="Q261" s="46">
        <v>58.188847425653336</v>
      </c>
    </row>
    <row r="262" spans="1:17" s="1" customFormat="1" ht="23.25" customHeight="1">
      <c r="A262" s="41">
        <v>55</v>
      </c>
      <c r="B262" s="42" t="s">
        <v>283</v>
      </c>
      <c r="C262" s="43">
        <v>4565970</v>
      </c>
      <c r="D262" s="44">
        <v>644370.48</v>
      </c>
      <c r="E262" s="35">
        <v>14.112455403780578</v>
      </c>
      <c r="F262" s="36">
        <v>35.88754459621942</v>
      </c>
      <c r="G262" s="33">
        <v>3921599.52</v>
      </c>
      <c r="H262" s="39">
        <v>85.88754459621943</v>
      </c>
      <c r="I262" s="44"/>
      <c r="J262" s="35">
        <v>0</v>
      </c>
      <c r="K262" s="44"/>
      <c r="L262" s="35">
        <v>0</v>
      </c>
      <c r="M262" s="34">
        <v>644370.48</v>
      </c>
      <c r="N262" s="35">
        <v>14.112455403780578</v>
      </c>
      <c r="O262" s="45">
        <v>55.88754459621942</v>
      </c>
      <c r="P262" s="44">
        <v>3921599.52</v>
      </c>
      <c r="Q262" s="46">
        <v>85.88754459621943</v>
      </c>
    </row>
    <row r="263" spans="1:17" s="1" customFormat="1" ht="23.25" customHeight="1">
      <c r="A263" s="41">
        <v>17</v>
      </c>
      <c r="B263" s="42" t="s">
        <v>284</v>
      </c>
      <c r="C263" s="43">
        <v>15466600</v>
      </c>
      <c r="D263" s="44">
        <v>2143679.87</v>
      </c>
      <c r="E263" s="35">
        <v>13.860058901115954</v>
      </c>
      <c r="F263" s="36">
        <v>36.139941098884044</v>
      </c>
      <c r="G263" s="33">
        <v>13322920.129999999</v>
      </c>
      <c r="H263" s="39">
        <v>86.13994109888405</v>
      </c>
      <c r="I263" s="44">
        <v>130559.56</v>
      </c>
      <c r="J263" s="35">
        <v>0.8441387247358825</v>
      </c>
      <c r="K263" s="44"/>
      <c r="L263" s="35">
        <v>0</v>
      </c>
      <c r="M263" s="34">
        <v>2274239.43</v>
      </c>
      <c r="N263" s="35">
        <v>14.704197625851837</v>
      </c>
      <c r="O263" s="45">
        <v>55.29580237414817</v>
      </c>
      <c r="P263" s="44">
        <v>13192360.569999998</v>
      </c>
      <c r="Q263" s="46">
        <v>85.29580237414815</v>
      </c>
    </row>
    <row r="264" spans="1:17" s="1" customFormat="1" ht="23.25" customHeight="1">
      <c r="A264" s="41">
        <v>18</v>
      </c>
      <c r="B264" s="42" t="s">
        <v>285</v>
      </c>
      <c r="C264" s="43">
        <v>23806450</v>
      </c>
      <c r="D264" s="44">
        <v>2479873.13</v>
      </c>
      <c r="E264" s="35">
        <v>10.416811956423574</v>
      </c>
      <c r="F264" s="36">
        <v>39.58318804357643</v>
      </c>
      <c r="G264" s="33">
        <v>21326576.87</v>
      </c>
      <c r="H264" s="39">
        <v>89.58318804357643</v>
      </c>
      <c r="I264" s="44">
        <v>59920</v>
      </c>
      <c r="J264" s="35">
        <v>0.25169649401737765</v>
      </c>
      <c r="K264" s="44"/>
      <c r="L264" s="35">
        <v>0</v>
      </c>
      <c r="M264" s="34">
        <v>2539793.13</v>
      </c>
      <c r="N264" s="35">
        <v>10.668508450440951</v>
      </c>
      <c r="O264" s="45">
        <v>59.33149154955905</v>
      </c>
      <c r="P264" s="44">
        <v>21266656.87</v>
      </c>
      <c r="Q264" s="46">
        <v>89.33149154955905</v>
      </c>
    </row>
    <row r="265" spans="1:17" s="1" customFormat="1" ht="23.25" customHeight="1">
      <c r="A265" s="55">
        <v>19</v>
      </c>
      <c r="B265" s="56" t="s">
        <v>286</v>
      </c>
      <c r="C265" s="58">
        <v>62021350</v>
      </c>
      <c r="D265" s="59">
        <v>5974851.1</v>
      </c>
      <c r="E265" s="60">
        <v>9.633539257046163</v>
      </c>
      <c r="F265" s="61">
        <v>-9.633539257046163</v>
      </c>
      <c r="G265" s="58">
        <v>56046498.9</v>
      </c>
      <c r="H265" s="62">
        <v>90.36646074295383</v>
      </c>
      <c r="I265" s="59">
        <v>9729697.99</v>
      </c>
      <c r="J265" s="60">
        <v>15.687659152856234</v>
      </c>
      <c r="K265" s="57"/>
      <c r="L265" s="63">
        <v>0</v>
      </c>
      <c r="M265" s="64">
        <v>15704549.09</v>
      </c>
      <c r="N265" s="63">
        <v>25.321198409902397</v>
      </c>
      <c r="O265" s="65">
        <v>-25.321198409902397</v>
      </c>
      <c r="P265" s="59">
        <v>46316800.91</v>
      </c>
      <c r="Q265" s="60">
        <v>74.6788015900976</v>
      </c>
    </row>
    <row r="266" spans="1:17" s="1" customFormat="1" ht="23.25" customHeight="1">
      <c r="A266" s="66">
        <v>56</v>
      </c>
      <c r="B266" s="67" t="s">
        <v>287</v>
      </c>
      <c r="C266" s="69">
        <v>2620180</v>
      </c>
      <c r="D266" s="70">
        <v>88654.28</v>
      </c>
      <c r="E266" s="71">
        <v>3.3835186895556792</v>
      </c>
      <c r="F266" s="72">
        <v>46.61648131044432</v>
      </c>
      <c r="G266" s="69">
        <v>2531525.72</v>
      </c>
      <c r="H266" s="73">
        <v>96.61648131044433</v>
      </c>
      <c r="I266" s="70">
        <v>971910.76</v>
      </c>
      <c r="J266" s="71">
        <v>37.093282140921616</v>
      </c>
      <c r="K266" s="68"/>
      <c r="L266" s="71">
        <v>0</v>
      </c>
      <c r="M266" s="70">
        <v>1060565.04</v>
      </c>
      <c r="N266" s="71">
        <v>40.476800830477295</v>
      </c>
      <c r="O266" s="74">
        <v>29.523199169522705</v>
      </c>
      <c r="P266" s="70">
        <v>1559614.96</v>
      </c>
      <c r="Q266" s="71">
        <v>59.52319916952272</v>
      </c>
    </row>
  </sheetData>
  <mergeCells count="11">
    <mergeCell ref="A4:A6"/>
    <mergeCell ref="G4:H4"/>
    <mergeCell ref="P4:Q4"/>
    <mergeCell ref="M4:O4"/>
    <mergeCell ref="B4:B6"/>
    <mergeCell ref="I4:J4"/>
    <mergeCell ref="D4:F4"/>
    <mergeCell ref="B2:Q2"/>
    <mergeCell ref="K4:L4"/>
    <mergeCell ref="B1:Q1"/>
    <mergeCell ref="B3:Q3"/>
  </mergeCells>
  <printOptions/>
  <pageMargins left="0.43" right="0.24" top="0.33" bottom="0.38" header="0.17" footer="0.17"/>
  <pageSetup horizontalDpi="600" verticalDpi="600" orientation="landscape" paperSize="9" scale="78" r:id="rId1"/>
  <headerFooter alignWithMargins="0">
    <oddFooter xml:space="preserve">&amp;L&amp;12D:/COM วันทนา    หน้าที่ &amp;P/&amp;N  &amp;A&amp;R&amp;12ข้อมูลจาก ฝ่ายงบประมาณ กองคลัง กรมปศุสัตว์ โทร 1645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user04</cp:lastModifiedBy>
  <dcterms:created xsi:type="dcterms:W3CDTF">2013-03-05T01:48:44Z</dcterms:created>
  <dcterms:modified xsi:type="dcterms:W3CDTF">2013-03-05T01:51:35Z</dcterms:modified>
  <cp:category/>
  <cp:version/>
  <cp:contentType/>
  <cp:contentStatus/>
</cp:coreProperties>
</file>