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รายงานผลการตรวจสอบ" sheetId="1" r:id="rId1"/>
    <sheet name="สพพและสังกัด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<sst xmlns="http://schemas.openxmlformats.org/spreadsheetml/2006/main" count="3486" uniqueCount="185">
  <si>
    <t>ศูนย์ต้นทุน</t>
  </si>
  <si>
    <t>หน่วยงาน</t>
  </si>
  <si>
    <t>ค่าใช้จ่าย</t>
  </si>
  <si>
    <t>ไม่ระบุกิจกรรมหลัก</t>
  </si>
  <si>
    <t>วิจัยและพัฒนาการปศุสัตว์</t>
  </si>
  <si>
    <t>พัฒนาปรับปรุงพันธุ์สัตว์</t>
  </si>
  <si>
    <t>พัฒนาอาหารสัตว์</t>
  </si>
  <si>
    <t>เฝ้าระวัง ป้องกัน ควบคุม บำบัดและชันสูตรโรคสัตว์</t>
  </si>
  <si>
    <t>ป้องกัน แก้ไข และเตรียมความพร้อมรับปัญหาโรคไข้หวัดนก</t>
  </si>
  <si>
    <t>ตรวจสอบรับรองคุณภาพสินค้าปศุสัตว์</t>
  </si>
  <si>
    <t>ถ่ายทอดองค์ความรู้และเทคโนโลยีด้านการปศุสัตว์</t>
  </si>
  <si>
    <t>สนับสนุนโครงการอันเนื่องมาจากพระราชดำริ</t>
  </si>
  <si>
    <t>ส่งเสริมการทำปศุสัตว์อินทรีย์</t>
  </si>
  <si>
    <t>ส่งเสริมและพัฒนาอาชีพด้านการปศุสัตว์</t>
  </si>
  <si>
    <t>Grand Total</t>
  </si>
  <si>
    <t>ไม่ระบุกิจกรรมย่อย</t>
  </si>
  <si>
    <t>งานวิจัยปศุสัตว์</t>
  </si>
  <si>
    <t>งานบริหารทั่วไป</t>
  </si>
  <si>
    <t>งานจัดตั้งฟาร์มเครือข่ายกระจายพันธุ์สัตว์</t>
  </si>
  <si>
    <t>งานสร้างศูนย์ข้อมูลปรับปรุงพันธุ์สัตว์แห่งชาติ</t>
  </si>
  <si>
    <t>งานจัดตั้งศูนย์เพาะเลี้ยงสัตว์เลี้ยงไทย</t>
  </si>
  <si>
    <t>งานวิจัยเพื่อการพัฒนาสัตว์เลี้ยงไทย</t>
  </si>
  <si>
    <t>งานผลิตโคนม TF ฝูงวิจัย</t>
  </si>
  <si>
    <t>งานผลิตโคนม TF ฝูงยอดเยี่ยม</t>
  </si>
  <si>
    <t>งานผลิตโคนม TMZ</t>
  </si>
  <si>
    <t>งานผลิตโคนม SW</t>
  </si>
  <si>
    <t>งานผลิตโคบาร์มัน</t>
  </si>
  <si>
    <t>งานผลิตโคพื้นเมือง</t>
  </si>
  <si>
    <t>งานผลิตโคพันธุ์กบินทร์บุรี</t>
  </si>
  <si>
    <t>งานผลิตโคพันธุ์ตาก</t>
  </si>
  <si>
    <t>งานผลิตโคทาจิมะ</t>
  </si>
  <si>
    <t>งานทดสอบสมรรถภาพโคเนื้อ</t>
  </si>
  <si>
    <t>งานผลิตกระบือ</t>
  </si>
  <si>
    <t>งานผลิตอูฐ</t>
  </si>
  <si>
    <t>งานผลิตสุกร</t>
  </si>
  <si>
    <t>งานผลิตแพะ</t>
  </si>
  <si>
    <t>งานผลิตแกะ</t>
  </si>
  <si>
    <t>งานผลิตกวาง</t>
  </si>
  <si>
    <t>งานผลิตไก่พื้นเมือง</t>
  </si>
  <si>
    <t>งานผลิตไก่</t>
  </si>
  <si>
    <t>งานผลิตเป็ดเทศ</t>
  </si>
  <si>
    <t>งานผลิตเป็ดไข่</t>
  </si>
  <si>
    <t>งานผลิตเป็ดเนื้อ</t>
  </si>
  <si>
    <t>งานผลิตไก่งวง</t>
  </si>
  <si>
    <t>งานผลิตห่าน</t>
  </si>
  <si>
    <t>งานผลิตนกกระทา</t>
  </si>
  <si>
    <t>งานผลิตนกอีมู</t>
  </si>
  <si>
    <t>งานผลิตนกกระจอกเทศ</t>
  </si>
  <si>
    <t>งานหลากหลายทางชีวภาพ</t>
  </si>
  <si>
    <t>งานจัดตั้งฟาร์มเครือข่ายกระจายพันธุ์</t>
  </si>
  <si>
    <t>งานชันสูตรโรคสัตว์</t>
  </si>
  <si>
    <t>งานผลิตสุกรสนับสนุน</t>
  </si>
  <si>
    <t>งานผลิตสัตว์ปีกสนับสนุน</t>
  </si>
  <si>
    <t>เกษตรกรรับการถ่ายทอด</t>
  </si>
  <si>
    <t>พัฒนากลุ่มเกษตรกร</t>
  </si>
  <si>
    <t>เกษตรกรภาคใต้รับการถ่ายทอด</t>
  </si>
  <si>
    <t>พัฒนากลุ่มเกษตรกรภาคใต้</t>
  </si>
  <si>
    <t xml:space="preserve">สำนักพัฒนาพันธุ์สัตว์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</si>
  <si>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</si>
  <si>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</si>
  <si>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</si>
  <si>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</si>
  <si>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</si>
  <si>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</si>
  <si>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</si>
  <si>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</si>
  <si>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</si>
  <si>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ค่าใช้จ่ายด้านการฝึกอบรม-ต่างประเทศ</t>
  </si>
  <si>
    <t>ค่าใช้จ่ายด้านการฝึกอบรม-บุคคลภายนอก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</si>
  <si>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</si>
  <si>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</si>
  <si>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</si>
  <si>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</si>
  <si>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</si>
  <si>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</si>
  <si>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</si>
  <si>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ค่าจ้างเหมาบริการ - หน่วยงานภาครัฐ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</si>
  <si>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</si>
  <si>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</si>
  <si>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</si>
  <si>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ค่าเช่าเบ็ดเตล็ด-บุคคลภายนอก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</si>
  <si>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</si>
  <si>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</si>
  <si>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ครุภัณฑ์โฆษณาและเผยแพร่</t>
  </si>
  <si>
    <t>ค่าเสื่อมราคา - อุปกรณ์คอมพิวเตอร์</t>
  </si>
  <si>
    <t>ค่าเสื่อมราคา - ครุภัณฑ์งานบ้านงานครัว</t>
  </si>
  <si>
    <t>ค่าตัดจำหน่าย - โปรแกรมคอมพิวเตอร์</t>
  </si>
  <si>
    <t>ค่าจำหน่าย - ครุภัณฑ์สำนักงาน</t>
  </si>
  <si>
    <t>ค่าจำหน่าย - อุปกรณ์คอมพิวเตอร์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</si>
  <si>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</si>
  <si>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</si>
  <si>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</si>
  <si>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</si>
  <si>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</si>
  <si>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</si>
  <si>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</si>
  <si>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</si>
  <si>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</si>
  <si>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</si>
  <si>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</si>
  <si>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</si>
  <si>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</si>
  <si>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</si>
  <si>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</si>
  <si>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</si>
  <si>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</si>
  <si>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</si>
  <si>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</si>
  <si>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</si>
  <si>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</si>
  <si>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ศูนย์วิจัยและบำรุงพันธุ์สัตว์ทับกวาง</t>
  </si>
  <si>
    <t>เงินช่วยเหลือพิเศษกรณีเสียชีวิต</t>
  </si>
  <si>
    <t>ค่าเช่าเบ็ดเตล็ด-หน่วยงานภาครัฐ</t>
  </si>
  <si>
    <t>ค่าเสื่อมราคา-อาคารเพื่อการพักอาศัย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</si>
  <si>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</si>
  <si>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</si>
  <si>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</si>
  <si>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ครุภัณฑ์การเกษตร</t>
  </si>
  <si>
    <t>บัญชีค่าจำหน่าย - อาคารเพื่อที่อยู่อาศัย</t>
  </si>
  <si>
    <t>บัญชีค่าจำหน่าย - อาคารเพื่อประโยชน์อื่น</t>
  </si>
  <si>
    <t>ศูนย์วิจัยและบำรุงพันธุ์สัตว์กบินทร์บุรี</t>
  </si>
  <si>
    <t>สถานีวิจัยทดสอบพันธุ์สัตว์จันทบุรี</t>
  </si>
  <si>
    <t>สถานีวิจัยทดสอบพันธุ์สัตว์สระแก้ว</t>
  </si>
  <si>
    <t>สถานีวิจัยทดสอบพันธุ์สัตว์ปราจีนบุรี</t>
  </si>
  <si>
    <t>ศูนย์วิจัยและบำรุงพันธุ์สัตว์นครราชสีมา</t>
  </si>
  <si>
    <t>สถานีวิจัยทดสอบพันธุ์สัตว์ปากช่อง</t>
  </si>
  <si>
    <t>ค่าเสื่อมราคา - ครุภัณฑ์ไฟฟ้าและวิทยุ</t>
  </si>
  <si>
    <t>ศูนย์วิจัยและบำรุงพันธุ์สัตว์ลำพญากลาง</t>
  </si>
  <si>
    <t>บัญชีค่าจำหน่าย - สิ่งปลูกสร้าง</t>
  </si>
  <si>
    <t>สถานีวิจัยทดสอบพันธุ์สัตว์ชัยภูมิ</t>
  </si>
  <si>
    <t>ค่าใช้สอยอื่น ๆ</t>
  </si>
  <si>
    <t>ค่าตอบแทนอื่น</t>
  </si>
  <si>
    <t>สถานีวิจัยทดสอบพันธุ์สัตว์เลย</t>
  </si>
  <si>
    <t>ศูนย์วิจัยและบำรุงพันธุ์สัตว์สุรินทร์</t>
  </si>
  <si>
    <t>ค่าเสื่อมราคา - ครุภัณฑ์อื่น</t>
  </si>
  <si>
    <t>สถานีวิจัยทดสอบพันธุ์สัตว์บุรีรัมย์</t>
  </si>
  <si>
    <t>สถานีวิจัยทดสอบพันธุ์สัตว์ศรีสะเกษ</t>
  </si>
  <si>
    <t>ค่าใช้จ่ายผลักส่งเป็นรายได้แผ่นดิน</t>
  </si>
  <si>
    <t>ศูนย์วิจัยและบำรุงพันธุ์สัตว์ท่าพระ</t>
  </si>
  <si>
    <t>สถานีวิจัยทดสอบพันธุ์สัตว์อุบลราชธานี</t>
  </si>
  <si>
    <t>สถานีวิจัยทดสอบพันธุ์สัตว์อุดรธานี</t>
  </si>
  <si>
    <t>สถานีวิจัยทดสอบพันธุ์สัตว์สกลนคร</t>
  </si>
  <si>
    <t>ค่าจำหน่าย - ครุภัณฑ์เกษตร</t>
  </si>
  <si>
    <t>สถานีวิจัยทดสอบพันธุ์สัตว์นครพนม</t>
  </si>
  <si>
    <t>ศูนย์วิจัยและบำรุงพันธุ์สัตว์เชียงใหม่</t>
  </si>
  <si>
    <t>ค่าเสื่อมราคา - ครุภัณฑ์วิทยาศาสตร์และการแพทย์</t>
  </si>
  <si>
    <t>สถานีวิจัยทดสอบพันธุ์สัตว์แพร่</t>
  </si>
  <si>
    <t>ค่าเบี้ยประกันภัย</t>
  </si>
  <si>
    <t>สถานีวิจัยทดสอบพันธุ์สัตว์พะเยา</t>
  </si>
  <si>
    <t>สถานีวิจัยทดสอบพันธุ์สัตว์แม่ฮ่องสอน</t>
  </si>
  <si>
    <t>ค่าประชาสัมพันธ์</t>
  </si>
  <si>
    <t>ศูนย์วิจัยและบำรุงพันธุ์สัตว์ตาก</t>
  </si>
  <si>
    <t>สถานีวิจัยทดสอบพันธุ์สัตว์นครสวรรค์</t>
  </si>
  <si>
    <t>สถานีวิจัยทดสอบพันธุ์สัตว์พิษณุโลก</t>
  </si>
  <si>
    <t>ศูนย์วิจัยและบำรุงพันธุ์สัตว์หนองกวาง</t>
  </si>
  <si>
    <t>ค่าตอบแทนพิเศษชายแดนภาคใต้</t>
  </si>
  <si>
    <t>สถานีวิจัยทดสอบพันธุ์สัตว์สุพรรณบุรี</t>
  </si>
  <si>
    <t>ศูนย์วิจัยและบำรุงพันธุ์สัตว์สุราษฎร์ธานี</t>
  </si>
  <si>
    <t>สถานีวิจัยทดสอบพันธุ์สัตว์นครศรีธรรมราช</t>
  </si>
  <si>
    <t>สถานีวิจัยทดสอบพันธุ์สัตว์กระบี่</t>
  </si>
  <si>
    <t>ศูนย์วิจัยและบำรุงพันธุ์สัตว์ยะลา</t>
  </si>
  <si>
    <t>สถานีวิจัยทดสอบพันธุ์สัตว์เทพา</t>
  </si>
  <si>
    <t>ค่าใช้จ่ายบุคลากรอื่น</t>
  </si>
  <si>
    <t>สถานีวิจัยทดสอบพันธุ์สัตว์ตรัง</t>
  </si>
  <si>
    <t>สถานีวิจัยทดสอบพันธุ์สัตว์ปัตตานี</t>
  </si>
  <si>
    <t>สถานีวิจัยทดสอบพันธุ์สัตว์มหาสารคาม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</si>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</sst>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28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6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1" fillId="22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3" fontId="21" fillId="0" borderId="0" xfId="85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21" fillId="22" borderId="17" xfId="0" applyNumberFormat="1" applyFont="1" applyFill="1" applyBorder="1" applyAlignment="1">
      <alignment horizontal="center"/>
    </xf>
    <xf numFmtId="0" fontId="21" fillId="0" borderId="18" xfId="0" applyNumberFormat="1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0" fontId="21" fillId="22" borderId="16" xfId="0" applyNumberFormat="1" applyFont="1" applyFill="1" applyBorder="1" applyAlignment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187" fontId="21" fillId="22" borderId="15" xfId="60" applyNumberFormat="1" applyFont="1" applyFill="1" applyBorder="1" applyAlignment="1">
      <alignment/>
    </xf>
    <xf numFmtId="187" fontId="21" fillId="0" borderId="16" xfId="60" applyNumberFormat="1" applyFont="1" applyFill="1" applyBorder="1" applyAlignment="1">
      <alignment/>
    </xf>
    <xf numFmtId="187" fontId="21" fillId="22" borderId="17" xfId="60" applyNumberFormat="1" applyFont="1" applyFill="1" applyBorder="1" applyAlignment="1">
      <alignment/>
    </xf>
    <xf numFmtId="187" fontId="21" fillId="0" borderId="23" xfId="60" applyNumberFormat="1" applyFont="1" applyFill="1" applyBorder="1" applyAlignment="1">
      <alignment/>
    </xf>
    <xf numFmtId="187" fontId="21" fillId="0" borderId="19" xfId="60" applyNumberFormat="1" applyFont="1" applyFill="1" applyBorder="1" applyAlignment="1">
      <alignment/>
    </xf>
    <xf numFmtId="187" fontId="21" fillId="22" borderId="16" xfId="60" applyNumberFormat="1" applyFont="1" applyFill="1" applyBorder="1" applyAlignment="1">
      <alignment/>
    </xf>
    <xf numFmtId="187" fontId="21" fillId="0" borderId="16" xfId="85" applyNumberFormat="1" applyFont="1" applyFill="1" applyBorder="1" applyAlignment="1">
      <alignment/>
    </xf>
    <xf numFmtId="43" fontId="21" fillId="0" borderId="0" xfId="85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187" fontId="21" fillId="22" borderId="21" xfId="60" applyNumberFormat="1" applyFont="1" applyFill="1" applyBorder="1" applyAlignment="1">
      <alignment/>
    </xf>
    <xf numFmtId="187" fontId="21" fillId="0" borderId="22" xfId="60" applyNumberFormat="1" applyFont="1" applyFill="1" applyBorder="1" applyAlignment="1">
      <alignment/>
    </xf>
    <xf numFmtId="187" fontId="21" fillId="22" borderId="24" xfId="60" applyNumberFormat="1" applyFont="1" applyFill="1" applyBorder="1" applyAlignment="1">
      <alignment/>
    </xf>
    <xf numFmtId="187" fontId="21" fillId="0" borderId="0" xfId="60" applyNumberFormat="1" applyFont="1" applyFill="1" applyBorder="1" applyAlignment="1">
      <alignment/>
    </xf>
    <xf numFmtId="187" fontId="21" fillId="0" borderId="25" xfId="60" applyNumberFormat="1" applyFont="1" applyFill="1" applyBorder="1" applyAlignment="1">
      <alignment/>
    </xf>
    <xf numFmtId="187" fontId="21" fillId="22" borderId="22" xfId="60" applyNumberFormat="1" applyFont="1" applyFill="1" applyBorder="1" applyAlignment="1">
      <alignment/>
    </xf>
    <xf numFmtId="187" fontId="21" fillId="0" borderId="22" xfId="85" applyNumberFormat="1" applyFont="1" applyFill="1" applyBorder="1" applyAlignment="1">
      <alignment/>
    </xf>
    <xf numFmtId="187" fontId="23" fillId="22" borderId="26" xfId="60" applyNumberFormat="1" applyFont="1" applyFill="1" applyBorder="1" applyAlignment="1">
      <alignment/>
    </xf>
    <xf numFmtId="187" fontId="23" fillId="0" borderId="26" xfId="60" applyNumberFormat="1" applyFont="1" applyFill="1" applyBorder="1" applyAlignment="1">
      <alignment/>
    </xf>
    <xf numFmtId="187" fontId="23" fillId="0" borderId="27" xfId="85" applyNumberFormat="1" applyFont="1" applyFill="1" applyBorder="1" applyAlignment="1">
      <alignment/>
    </xf>
    <xf numFmtId="43" fontId="21" fillId="0" borderId="0" xfId="85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187" fontId="23" fillId="22" borderId="30" xfId="60" applyNumberFormat="1" applyFont="1" applyFill="1" applyBorder="1" applyAlignment="1">
      <alignment/>
    </xf>
    <xf numFmtId="187" fontId="23" fillId="0" borderId="30" xfId="60" applyNumberFormat="1" applyFont="1" applyFill="1" applyBorder="1" applyAlignment="1">
      <alignment/>
    </xf>
    <xf numFmtId="187" fontId="23" fillId="0" borderId="30" xfId="85" applyNumberFormat="1" applyFont="1" applyFill="1" applyBorder="1" applyAlignment="1">
      <alignment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187" fontId="23" fillId="22" borderId="33" xfId="60" applyNumberFormat="1" applyFont="1" applyFill="1" applyBorder="1" applyAlignment="1">
      <alignment/>
    </xf>
    <xf numFmtId="187" fontId="23" fillId="0" borderId="33" xfId="60" applyNumberFormat="1" applyFont="1" applyFill="1" applyBorder="1" applyAlignment="1">
      <alignment/>
    </xf>
    <xf numFmtId="187" fontId="23" fillId="0" borderId="33" xfId="85" applyNumberFormat="1" applyFont="1" applyFill="1" applyBorder="1" applyAlignment="1">
      <alignment/>
    </xf>
    <xf numFmtId="187" fontId="23" fillId="0" borderId="26" xfId="85" applyNumberFormat="1" applyFont="1" applyFill="1" applyBorder="1" applyAlignment="1">
      <alignment/>
    </xf>
    <xf numFmtId="0" fontId="20" fillId="0" borderId="0" xfId="91" applyFont="1" applyFill="1" applyBorder="1" applyAlignment="1">
      <alignment horizontal="left"/>
      <protection/>
    </xf>
    <xf numFmtId="0" fontId="20" fillId="0" borderId="0" xfId="91" applyFont="1" applyFill="1" applyBorder="1" applyAlignment="1">
      <alignment horizontal="center"/>
      <protection/>
    </xf>
    <xf numFmtId="0" fontId="20" fillId="0" borderId="25" xfId="91" applyFont="1" applyFill="1" applyBorder="1" applyAlignment="1">
      <alignment horizontal="left"/>
      <protection/>
    </xf>
    <xf numFmtId="187" fontId="20" fillId="22" borderId="25" xfId="60" applyNumberFormat="1" applyFont="1" applyFill="1" applyBorder="1" applyAlignment="1">
      <alignment horizontal="right"/>
    </xf>
    <xf numFmtId="0" fontId="20" fillId="0" borderId="0" xfId="91" applyFont="1" applyBorder="1" applyAlignment="1">
      <alignment/>
      <protection/>
    </xf>
    <xf numFmtId="187" fontId="21" fillId="0" borderId="34" xfId="60" applyNumberFormat="1" applyFont="1" applyFill="1" applyBorder="1" applyAlignment="1">
      <alignment/>
    </xf>
    <xf numFmtId="187" fontId="21" fillId="22" borderId="35" xfId="60" applyNumberFormat="1" applyFont="1" applyFill="1" applyBorder="1" applyAlignment="1">
      <alignment/>
    </xf>
    <xf numFmtId="187" fontId="21" fillId="0" borderId="36" xfId="60" applyNumberFormat="1" applyFont="1" applyFill="1" applyBorder="1" applyAlignment="1">
      <alignment/>
    </xf>
    <xf numFmtId="187" fontId="21" fillId="0" borderId="37" xfId="60" applyNumberFormat="1" applyFont="1" applyFill="1" applyBorder="1" applyAlignment="1">
      <alignment/>
    </xf>
    <xf numFmtId="0" fontId="21" fillId="0" borderId="38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43" fontId="23" fillId="0" borderId="30" xfId="60" applyFont="1" applyFill="1" applyBorder="1" applyAlignment="1">
      <alignment horizontal="center"/>
    </xf>
    <xf numFmtId="40" fontId="21" fillId="0" borderId="30" xfId="0" applyNumberFormat="1" applyFont="1" applyFill="1" applyBorder="1" applyAlignment="1">
      <alignment vertical="top"/>
    </xf>
    <xf numFmtId="40" fontId="21" fillId="0" borderId="30" xfId="0" applyNumberFormat="1" applyFont="1" applyFill="1" applyBorder="1" applyAlignment="1">
      <alignment horizontal="left" vertical="center"/>
    </xf>
    <xf numFmtId="43" fontId="21" fillId="0" borderId="30" xfId="60" applyFont="1" applyFill="1" applyBorder="1" applyAlignment="1">
      <alignment/>
    </xf>
    <xf numFmtId="40" fontId="23" fillId="0" borderId="30" xfId="0" applyNumberFormat="1" applyFont="1" applyFill="1" applyBorder="1" applyAlignment="1">
      <alignment vertical="center"/>
    </xf>
    <xf numFmtId="43" fontId="23" fillId="0" borderId="30" xfId="60" applyFont="1" applyFill="1" applyBorder="1" applyAlignment="1">
      <alignment/>
    </xf>
    <xf numFmtId="43" fontId="23" fillId="20" borderId="30" xfId="60" applyFont="1" applyFill="1" applyBorder="1" applyAlignment="1">
      <alignment/>
    </xf>
    <xf numFmtId="0" fontId="23" fillId="0" borderId="0" xfId="75" applyFont="1" applyAlignment="1">
      <alignment horizontal="center" vertical="center"/>
      <protection/>
    </xf>
    <xf numFmtId="0" fontId="21" fillId="0" borderId="0" xfId="75" applyFont="1">
      <alignment/>
      <protection/>
    </xf>
    <xf numFmtId="0" fontId="23" fillId="0" borderId="0" xfId="75" applyFont="1">
      <alignment/>
      <protection/>
    </xf>
    <xf numFmtId="0" fontId="21" fillId="0" borderId="40" xfId="75" applyFont="1" applyBorder="1">
      <alignment/>
      <protection/>
    </xf>
    <xf numFmtId="0" fontId="21" fillId="0" borderId="0" xfId="75" applyFont="1" applyAlignment="1">
      <alignment horizontal="left" indent="2"/>
      <protection/>
    </xf>
    <xf numFmtId="0" fontId="27" fillId="0" borderId="0" xfId="75" applyFont="1" applyBorder="1">
      <alignment/>
      <protection/>
    </xf>
    <xf numFmtId="0" fontId="21" fillId="0" borderId="0" xfId="75" applyFont="1" applyBorder="1">
      <alignment/>
      <protection/>
    </xf>
    <xf numFmtId="0" fontId="21" fillId="0" borderId="41" xfId="75" applyFont="1" applyBorder="1">
      <alignment/>
      <protection/>
    </xf>
    <xf numFmtId="0" fontId="21" fillId="0" borderId="42" xfId="75" applyFont="1" applyBorder="1">
      <alignment/>
      <protection/>
    </xf>
    <xf numFmtId="0" fontId="21" fillId="0" borderId="0" xfId="75" applyFont="1" applyAlignment="1">
      <alignment horizontal="center"/>
      <protection/>
    </xf>
    <xf numFmtId="0" fontId="21" fillId="0" borderId="0" xfId="75" applyFont="1" applyAlignment="1">
      <alignment horizontal="right"/>
      <protection/>
    </xf>
    <xf numFmtId="0" fontId="23" fillId="0" borderId="0" xfId="75" applyFont="1" applyAlignment="1">
      <alignment horizontal="center" vertical="center"/>
      <protection/>
    </xf>
    <xf numFmtId="0" fontId="21" fillId="0" borderId="42" xfId="75" applyFont="1" applyBorder="1" applyAlignment="1">
      <alignment horizontal="center" vertical="center"/>
      <protection/>
    </xf>
    <xf numFmtId="0" fontId="22" fillId="0" borderId="29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0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1" fillId="0" borderId="47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40" fontId="21" fillId="0" borderId="20" xfId="0" applyNumberFormat="1" applyFont="1" applyFill="1" applyBorder="1" applyAlignment="1">
      <alignment horizontal="left" vertical="top"/>
    </xf>
    <xf numFmtId="40" fontId="21" fillId="0" borderId="22" xfId="0" applyNumberFormat="1" applyFont="1" applyFill="1" applyBorder="1" applyAlignment="1">
      <alignment horizontal="left" vertical="top"/>
    </xf>
    <xf numFmtId="40" fontId="21" fillId="0" borderId="50" xfId="0" applyNumberFormat="1" applyFont="1" applyFill="1" applyBorder="1" applyAlignment="1">
      <alignment horizontal="left" vertical="top"/>
    </xf>
    <xf numFmtId="0" fontId="20" fillId="0" borderId="51" xfId="0" applyFont="1" applyBorder="1" applyAlignment="1">
      <alignment horizontal="center" vertical="top"/>
    </xf>
    <xf numFmtId="0" fontId="20" fillId="0" borderId="52" xfId="0" applyFont="1" applyBorder="1" applyAlignment="1">
      <alignment horizontal="center" vertical="top"/>
    </xf>
    <xf numFmtId="0" fontId="20" fillId="0" borderId="53" xfId="0" applyFont="1" applyBorder="1" applyAlignment="1">
      <alignment horizontal="center" vertical="top"/>
    </xf>
    <xf numFmtId="0" fontId="20" fillId="0" borderId="54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55" xfId="0" applyFont="1" applyBorder="1" applyAlignment="1">
      <alignment horizontal="center" vertical="top"/>
    </xf>
    <xf numFmtId="0" fontId="22" fillId="20" borderId="30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  <xf numFmtId="0" fontId="22" fillId="20" borderId="29" xfId="0" applyFont="1" applyFill="1" applyBorder="1" applyAlignment="1">
      <alignment horizontal="center"/>
    </xf>
    <xf numFmtId="0" fontId="22" fillId="20" borderId="43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0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ตารางรายชื่อหน่วยงาน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3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 2" xfId="91"/>
    <cellStyle name="ปกติ 3" xfId="92"/>
    <cellStyle name="ปกติ 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69" customWidth="1"/>
    <col min="2" max="2" width="6.75390625" style="69" customWidth="1"/>
    <col min="3" max="5" width="10.25390625" style="69" customWidth="1"/>
    <col min="6" max="6" width="8.00390625" style="69" customWidth="1"/>
    <col min="7" max="7" width="6.75390625" style="69" customWidth="1"/>
    <col min="8" max="10" width="10.25390625" style="69" customWidth="1"/>
    <col min="11" max="16384" width="8.00390625" style="69" customWidth="1"/>
  </cols>
  <sheetData>
    <row r="1" spans="1:10" ht="21">
      <c r="A1" s="79" t="s">
        <v>170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1">
      <c r="A2" s="79" t="s">
        <v>171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21">
      <c r="A4" s="70" t="s">
        <v>172</v>
      </c>
      <c r="C4" s="71"/>
      <c r="D4" s="71"/>
      <c r="E4" s="71"/>
      <c r="F4" s="70" t="s">
        <v>173</v>
      </c>
      <c r="H4" s="71"/>
      <c r="I4" s="71"/>
      <c r="J4" s="71"/>
    </row>
    <row r="5" ht="21">
      <c r="A5" s="70"/>
    </row>
    <row r="7" ht="21">
      <c r="A7" s="72" t="s">
        <v>174</v>
      </c>
    </row>
    <row r="8" ht="21">
      <c r="A8" s="72" t="s">
        <v>175</v>
      </c>
    </row>
    <row r="9" spans="2:3" ht="23.25">
      <c r="B9" s="73" t="s">
        <v>176</v>
      </c>
      <c r="C9" s="69" t="s">
        <v>177</v>
      </c>
    </row>
    <row r="10" spans="2:3" s="74" customFormat="1" ht="23.25">
      <c r="B10" s="73" t="s">
        <v>176</v>
      </c>
      <c r="C10" s="74" t="s">
        <v>178</v>
      </c>
    </row>
    <row r="11" spans="1:10" ht="21">
      <c r="A11" s="74"/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21">
      <c r="A12" s="74"/>
      <c r="B12" s="74"/>
      <c r="C12" s="74" t="s">
        <v>179</v>
      </c>
      <c r="D12" s="74"/>
      <c r="E12" s="71"/>
      <c r="F12" s="71"/>
      <c r="G12" s="71"/>
      <c r="H12" s="71"/>
      <c r="I12" s="71"/>
      <c r="J12" s="71"/>
    </row>
    <row r="13" spans="1:10" ht="21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21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21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21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21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21">
      <c r="A18" s="76"/>
      <c r="B18" s="76"/>
      <c r="C18" s="76"/>
      <c r="D18" s="76"/>
      <c r="E18" s="76"/>
      <c r="F18" s="75"/>
      <c r="G18" s="75"/>
      <c r="H18" s="75"/>
      <c r="I18" s="75"/>
      <c r="J18" s="75"/>
    </row>
    <row r="19" spans="1:10" ht="21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21">
      <c r="A20" s="74"/>
      <c r="B20" s="74"/>
      <c r="C20" s="74" t="s">
        <v>180</v>
      </c>
      <c r="D20" s="74"/>
      <c r="E20" s="71"/>
      <c r="F20" s="71"/>
      <c r="G20" s="71"/>
      <c r="H20" s="71"/>
      <c r="I20" s="71"/>
      <c r="J20" s="71"/>
    </row>
    <row r="21" spans="1:10" ht="21">
      <c r="A21" s="71"/>
      <c r="B21" s="71"/>
      <c r="C21" s="71"/>
      <c r="D21" s="71"/>
      <c r="E21" s="71"/>
      <c r="F21" s="75"/>
      <c r="G21" s="75"/>
      <c r="H21" s="75"/>
      <c r="I21" s="75"/>
      <c r="J21" s="75"/>
    </row>
    <row r="22" spans="1:10" s="74" customFormat="1" ht="21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s="74" customFormat="1" ht="21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21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21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21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21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9" spans="6:9" ht="21">
      <c r="F29" s="77" t="s">
        <v>181</v>
      </c>
      <c r="G29" s="71"/>
      <c r="H29" s="71"/>
      <c r="I29" s="71"/>
    </row>
    <row r="30" spans="6:10" ht="21">
      <c r="F30" s="78" t="s">
        <v>182</v>
      </c>
      <c r="G30" s="74"/>
      <c r="H30" s="74"/>
      <c r="I30" s="74"/>
      <c r="J30" s="69" t="s">
        <v>183</v>
      </c>
    </row>
    <row r="31" spans="7:9" ht="21">
      <c r="G31" s="80" t="s">
        <v>184</v>
      </c>
      <c r="H31" s="80"/>
      <c r="I31" s="80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D1456"/>
  <sheetViews>
    <sheetView zoomScale="75" zoomScaleNormal="75" workbookViewId="0" topLeftCell="A1">
      <selection activeCell="A1" sqref="A1:A2"/>
    </sheetView>
  </sheetViews>
  <sheetFormatPr defaultColWidth="9.00390625" defaultRowHeight="14.25"/>
  <cols>
    <col min="1" max="1" width="10.125" style="59" bestFit="1" customWidth="1"/>
    <col min="2" max="2" width="31.125" style="24" bestFit="1" customWidth="1"/>
    <col min="3" max="3" width="7.00390625" style="24" customWidth="1"/>
    <col min="4" max="4" width="11.125" style="24" customWidth="1"/>
    <col min="5" max="5" width="41.25390625" style="24" customWidth="1"/>
    <col min="6" max="6" width="14.125" style="23" customWidth="1"/>
    <col min="7" max="7" width="19.125" style="23" customWidth="1"/>
    <col min="8" max="8" width="13.375" style="23" customWidth="1"/>
    <col min="9" max="9" width="29.75390625" style="23" customWidth="1"/>
    <col min="10" max="10" width="32.50390625" style="23" customWidth="1"/>
    <col min="11" max="11" width="26.50390625" style="23" customWidth="1"/>
    <col min="12" max="12" width="25.75390625" style="23" customWidth="1"/>
    <col min="13" max="13" width="18.375" style="23" customWidth="1"/>
    <col min="14" max="14" width="22.125" style="23" customWidth="1"/>
    <col min="15" max="15" width="14.75390625" style="23" customWidth="1"/>
    <col min="16" max="16" width="13.50390625" style="23" customWidth="1"/>
    <col min="17" max="17" width="13.375" style="23" customWidth="1"/>
    <col min="18" max="18" width="13.875" style="23" customWidth="1"/>
    <col min="19" max="19" width="18.875" style="23" customWidth="1"/>
    <col min="20" max="20" width="14.375" style="23" customWidth="1"/>
    <col min="21" max="21" width="13.25390625" style="23" customWidth="1"/>
    <col min="22" max="22" width="21.375" style="23" customWidth="1"/>
    <col min="23" max="23" width="13.50390625" style="23" customWidth="1"/>
    <col min="24" max="24" width="9.875" style="23" customWidth="1"/>
    <col min="25" max="25" width="13.375" style="23" customWidth="1"/>
    <col min="26" max="28" width="12.25390625" style="23" customWidth="1"/>
    <col min="29" max="29" width="13.875" style="23" customWidth="1"/>
    <col min="30" max="30" width="13.375" style="23" customWidth="1"/>
    <col min="31" max="31" width="13.875" style="23" customWidth="1"/>
    <col min="32" max="33" width="12.25390625" style="23" customWidth="1"/>
    <col min="34" max="34" width="10.625" style="23" customWidth="1"/>
    <col min="35" max="35" width="10.875" style="23" customWidth="1"/>
    <col min="36" max="36" width="13.625" style="23" customWidth="1"/>
    <col min="37" max="37" width="10.75390625" style="23" customWidth="1"/>
    <col min="38" max="38" width="17.375" style="23" customWidth="1"/>
    <col min="39" max="39" width="19.625" style="23" customWidth="1"/>
    <col min="40" max="40" width="26.75390625" style="23" customWidth="1"/>
    <col min="41" max="41" width="14.25390625" style="23" customWidth="1"/>
    <col min="42" max="42" width="36.625" style="23" customWidth="1"/>
    <col min="43" max="43" width="42.50390625" style="23" customWidth="1"/>
    <col min="44" max="44" width="27.375" style="23" customWidth="1"/>
    <col min="45" max="45" width="35.625" style="23" customWidth="1"/>
    <col min="46" max="46" width="12.25390625" style="23" customWidth="1"/>
    <col min="47" max="47" width="16.125" style="23" customWidth="1"/>
    <col min="48" max="48" width="18.375" style="23" customWidth="1"/>
    <col min="49" max="49" width="18.25390625" style="23" customWidth="1"/>
    <col min="50" max="50" width="14.875" style="23" customWidth="1"/>
    <col min="51" max="51" width="21.25390625" style="23" customWidth="1"/>
    <col min="52" max="52" width="12.25390625" style="23" customWidth="1"/>
    <col min="53" max="53" width="23.00390625" style="23" customWidth="1"/>
    <col min="54" max="54" width="19.625" style="23" customWidth="1"/>
    <col min="55" max="55" width="15.75390625" style="23" bestFit="1" customWidth="1"/>
    <col min="56" max="56" width="15.25390625" style="22" customWidth="1"/>
    <col min="57" max="16384" width="9.00390625" style="23" customWidth="1"/>
  </cols>
  <sheetData>
    <row r="1" spans="1:56" s="4" customFormat="1" ht="21">
      <c r="A1" s="110" t="s">
        <v>0</v>
      </c>
      <c r="B1" s="110" t="s">
        <v>1</v>
      </c>
      <c r="C1" s="89" t="s">
        <v>2</v>
      </c>
      <c r="D1" s="89"/>
      <c r="E1" s="88"/>
      <c r="F1" s="1" t="s">
        <v>3</v>
      </c>
      <c r="G1" s="2" t="s">
        <v>4</v>
      </c>
      <c r="H1" s="92" t="s">
        <v>5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4"/>
      <c r="AO1" s="2" t="s">
        <v>6</v>
      </c>
      <c r="AP1" s="2" t="s">
        <v>7</v>
      </c>
      <c r="AQ1" s="2" t="s">
        <v>8</v>
      </c>
      <c r="AR1" s="2" t="s">
        <v>9</v>
      </c>
      <c r="AS1" s="2" t="s">
        <v>10</v>
      </c>
      <c r="AT1" s="92" t="s">
        <v>11</v>
      </c>
      <c r="AU1" s="93"/>
      <c r="AV1" s="93"/>
      <c r="AW1" s="93"/>
      <c r="AX1" s="94"/>
      <c r="AY1" s="2" t="s">
        <v>12</v>
      </c>
      <c r="AZ1" s="92" t="s">
        <v>13</v>
      </c>
      <c r="BA1" s="93"/>
      <c r="BB1" s="94"/>
      <c r="BC1" s="2" t="s">
        <v>14</v>
      </c>
      <c r="BD1" s="3"/>
    </row>
    <row r="2" spans="1:56" s="4" customFormat="1" ht="21">
      <c r="A2" s="111"/>
      <c r="B2" s="110"/>
      <c r="C2" s="90"/>
      <c r="D2" s="90"/>
      <c r="E2" s="91"/>
      <c r="F2" s="1" t="s">
        <v>15</v>
      </c>
      <c r="G2" s="5" t="s">
        <v>16</v>
      </c>
      <c r="H2" s="6" t="s">
        <v>17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7" t="s">
        <v>24</v>
      </c>
      <c r="P2" s="7" t="s">
        <v>25</v>
      </c>
      <c r="Q2" s="7" t="s">
        <v>26</v>
      </c>
      <c r="R2" s="7" t="s">
        <v>27</v>
      </c>
      <c r="S2" s="7" t="s">
        <v>28</v>
      </c>
      <c r="T2" s="7" t="s">
        <v>29</v>
      </c>
      <c r="U2" s="7" t="s">
        <v>30</v>
      </c>
      <c r="V2" s="7" t="s">
        <v>31</v>
      </c>
      <c r="W2" s="7" t="s">
        <v>32</v>
      </c>
      <c r="X2" s="7" t="s">
        <v>33</v>
      </c>
      <c r="Y2" s="7" t="s">
        <v>34</v>
      </c>
      <c r="Z2" s="7" t="s">
        <v>35</v>
      </c>
      <c r="AA2" s="7" t="s">
        <v>36</v>
      </c>
      <c r="AB2" s="7" t="s">
        <v>37</v>
      </c>
      <c r="AC2" s="7" t="s">
        <v>38</v>
      </c>
      <c r="AD2" s="7" t="s">
        <v>39</v>
      </c>
      <c r="AE2" s="7" t="s">
        <v>40</v>
      </c>
      <c r="AF2" s="7" t="s">
        <v>41</v>
      </c>
      <c r="AG2" s="7" t="s">
        <v>42</v>
      </c>
      <c r="AH2" s="7" t="s">
        <v>43</v>
      </c>
      <c r="AI2" s="7" t="s">
        <v>44</v>
      </c>
      <c r="AJ2" s="7" t="s">
        <v>45</v>
      </c>
      <c r="AK2" s="7" t="s">
        <v>46</v>
      </c>
      <c r="AL2" s="7" t="s">
        <v>47</v>
      </c>
      <c r="AM2" s="7" t="s">
        <v>48</v>
      </c>
      <c r="AN2" s="8" t="s">
        <v>49</v>
      </c>
      <c r="AO2" s="9" t="s">
        <v>17</v>
      </c>
      <c r="AP2" s="5" t="s">
        <v>50</v>
      </c>
      <c r="AQ2" s="5" t="s">
        <v>50</v>
      </c>
      <c r="AR2" s="9" t="s">
        <v>17</v>
      </c>
      <c r="AS2" s="9" t="s">
        <v>17</v>
      </c>
      <c r="AT2" s="6" t="s">
        <v>17</v>
      </c>
      <c r="AU2" s="7" t="s">
        <v>51</v>
      </c>
      <c r="AV2" s="7" t="s">
        <v>52</v>
      </c>
      <c r="AW2" s="7" t="s">
        <v>53</v>
      </c>
      <c r="AX2" s="10" t="s">
        <v>54</v>
      </c>
      <c r="AY2" s="5" t="s">
        <v>53</v>
      </c>
      <c r="AZ2" s="6" t="s">
        <v>17</v>
      </c>
      <c r="BA2" s="7" t="s">
        <v>55</v>
      </c>
      <c r="BB2" s="8" t="s">
        <v>56</v>
      </c>
      <c r="BC2" s="11"/>
      <c r="BD2" s="3"/>
    </row>
    <row r="3" spans="1:55" ht="21">
      <c r="A3" s="108">
        <v>700600017</v>
      </c>
      <c r="B3" s="109" t="s">
        <v>57</v>
      </c>
      <c r="C3" s="14" t="s">
        <v>58</v>
      </c>
      <c r="D3" s="14">
        <v>5101010108</v>
      </c>
      <c r="E3" s="14" t="s">
        <v>59</v>
      </c>
      <c r="F3" s="15"/>
      <c r="G3" s="16"/>
      <c r="H3" s="17">
        <v>39300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9"/>
      <c r="AO3" s="20"/>
      <c r="AP3" s="16"/>
      <c r="AQ3" s="16"/>
      <c r="AR3" s="20"/>
      <c r="AS3" s="20"/>
      <c r="AT3" s="17"/>
      <c r="AU3" s="18"/>
      <c r="AV3" s="18"/>
      <c r="AW3" s="18"/>
      <c r="AX3" s="19"/>
      <c r="AY3" s="16">
        <v>9200</v>
      </c>
      <c r="AZ3" s="17"/>
      <c r="BA3" s="18"/>
      <c r="BB3" s="19"/>
      <c r="BC3" s="21">
        <f aca="true" t="shared" si="0" ref="BC3:BC66">SUM(F3:BB3)</f>
        <v>48500</v>
      </c>
    </row>
    <row r="4" spans="1:55" ht="21">
      <c r="A4" s="12"/>
      <c r="B4" s="13"/>
      <c r="D4" s="24">
        <v>5101010115</v>
      </c>
      <c r="E4" s="24" t="s">
        <v>60</v>
      </c>
      <c r="F4" s="25"/>
      <c r="G4" s="26"/>
      <c r="H4" s="27">
        <v>1581378.9700000002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30"/>
      <c r="AP4" s="26"/>
      <c r="AQ4" s="26"/>
      <c r="AR4" s="30"/>
      <c r="AS4" s="30"/>
      <c r="AT4" s="27"/>
      <c r="AU4" s="28"/>
      <c r="AV4" s="28"/>
      <c r="AW4" s="28"/>
      <c r="AX4" s="29"/>
      <c r="AY4" s="26"/>
      <c r="AZ4" s="27"/>
      <c r="BA4" s="28"/>
      <c r="BB4" s="29"/>
      <c r="BC4" s="31">
        <f t="shared" si="0"/>
        <v>1581378.9700000002</v>
      </c>
    </row>
    <row r="5" spans="1:55" ht="21">
      <c r="A5" s="12"/>
      <c r="B5" s="13"/>
      <c r="D5" s="24">
        <v>5101010116</v>
      </c>
      <c r="E5" s="24" t="s">
        <v>61</v>
      </c>
      <c r="F5" s="25"/>
      <c r="G5" s="26"/>
      <c r="H5" s="27">
        <v>70791.23000000001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9"/>
      <c r="AO5" s="30"/>
      <c r="AP5" s="26"/>
      <c r="AQ5" s="26"/>
      <c r="AR5" s="30"/>
      <c r="AS5" s="30"/>
      <c r="AT5" s="27"/>
      <c r="AU5" s="28"/>
      <c r="AV5" s="28"/>
      <c r="AW5" s="28"/>
      <c r="AX5" s="29"/>
      <c r="AY5" s="26"/>
      <c r="AZ5" s="27"/>
      <c r="BA5" s="28"/>
      <c r="BB5" s="29"/>
      <c r="BC5" s="31">
        <f t="shared" si="0"/>
        <v>70791.23000000001</v>
      </c>
    </row>
    <row r="6" spans="1:55" ht="21">
      <c r="A6" s="12"/>
      <c r="B6" s="13"/>
      <c r="D6" s="24">
        <v>5101020106</v>
      </c>
      <c r="E6" s="24" t="s">
        <v>62</v>
      </c>
      <c r="F6" s="25"/>
      <c r="G6" s="26"/>
      <c r="H6" s="27">
        <v>60747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30"/>
      <c r="AP6" s="26"/>
      <c r="AQ6" s="26"/>
      <c r="AR6" s="30"/>
      <c r="AS6" s="30"/>
      <c r="AT6" s="27"/>
      <c r="AU6" s="28"/>
      <c r="AV6" s="28"/>
      <c r="AW6" s="28"/>
      <c r="AX6" s="29"/>
      <c r="AY6" s="26"/>
      <c r="AZ6" s="27"/>
      <c r="BA6" s="28"/>
      <c r="BB6" s="29"/>
      <c r="BC6" s="31">
        <f t="shared" si="0"/>
        <v>60747</v>
      </c>
    </row>
    <row r="7" spans="1:55" ht="21">
      <c r="A7" s="12"/>
      <c r="B7" s="13"/>
      <c r="D7" s="24">
        <v>5101020108</v>
      </c>
      <c r="E7" s="24" t="s">
        <v>63</v>
      </c>
      <c r="F7" s="25"/>
      <c r="G7" s="26"/>
      <c r="H7" s="27">
        <v>431200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30"/>
      <c r="AP7" s="26"/>
      <c r="AQ7" s="26"/>
      <c r="AR7" s="30"/>
      <c r="AS7" s="30"/>
      <c r="AT7" s="27"/>
      <c r="AU7" s="28"/>
      <c r="AV7" s="28"/>
      <c r="AW7" s="28"/>
      <c r="AX7" s="29"/>
      <c r="AY7" s="26"/>
      <c r="AZ7" s="27"/>
      <c r="BA7" s="28"/>
      <c r="BB7" s="29"/>
      <c r="BC7" s="31">
        <f t="shared" si="0"/>
        <v>431200</v>
      </c>
    </row>
    <row r="8" spans="1:55" ht="21">
      <c r="A8" s="12"/>
      <c r="B8" s="13"/>
      <c r="D8" s="24">
        <v>5101030101</v>
      </c>
      <c r="E8" s="24" t="s">
        <v>64</v>
      </c>
      <c r="F8" s="25">
        <v>117728</v>
      </c>
      <c r="G8" s="26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9"/>
      <c r="AO8" s="30"/>
      <c r="AP8" s="26"/>
      <c r="AQ8" s="26"/>
      <c r="AR8" s="30"/>
      <c r="AS8" s="30"/>
      <c r="AT8" s="27"/>
      <c r="AU8" s="28"/>
      <c r="AV8" s="28"/>
      <c r="AW8" s="28"/>
      <c r="AX8" s="29"/>
      <c r="AY8" s="26"/>
      <c r="AZ8" s="27"/>
      <c r="BA8" s="28"/>
      <c r="BB8" s="29"/>
      <c r="BC8" s="31">
        <f t="shared" si="0"/>
        <v>117728</v>
      </c>
    </row>
    <row r="9" spans="1:55" ht="21">
      <c r="A9" s="12"/>
      <c r="B9" s="13"/>
      <c r="D9" s="24">
        <v>5101030205</v>
      </c>
      <c r="E9" s="24" t="s">
        <v>65</v>
      </c>
      <c r="F9" s="25">
        <v>41807</v>
      </c>
      <c r="G9" s="26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30"/>
      <c r="AP9" s="26"/>
      <c r="AQ9" s="26"/>
      <c r="AR9" s="30"/>
      <c r="AS9" s="30"/>
      <c r="AT9" s="27"/>
      <c r="AU9" s="28"/>
      <c r="AV9" s="28"/>
      <c r="AW9" s="28"/>
      <c r="AX9" s="29"/>
      <c r="AY9" s="26"/>
      <c r="AZ9" s="27"/>
      <c r="BA9" s="28"/>
      <c r="BB9" s="29"/>
      <c r="BC9" s="31">
        <f t="shared" si="0"/>
        <v>41807</v>
      </c>
    </row>
    <row r="10" spans="1:55" ht="21">
      <c r="A10" s="12"/>
      <c r="B10" s="13"/>
      <c r="D10" s="24">
        <v>5102010199</v>
      </c>
      <c r="E10" s="24" t="s">
        <v>66</v>
      </c>
      <c r="F10" s="25"/>
      <c r="G10" s="26"/>
      <c r="H10" s="27">
        <v>1205602.1</v>
      </c>
      <c r="I10" s="28"/>
      <c r="J10" s="28">
        <v>6375</v>
      </c>
      <c r="K10" s="28">
        <v>210190</v>
      </c>
      <c r="L10" s="28">
        <v>2640</v>
      </c>
      <c r="M10" s="28">
        <v>6716.1</v>
      </c>
      <c r="N10" s="28">
        <v>2640</v>
      </c>
      <c r="O10" s="28"/>
      <c r="P10" s="28"/>
      <c r="Q10" s="28"/>
      <c r="R10" s="28">
        <v>7590</v>
      </c>
      <c r="S10" s="28"/>
      <c r="T10" s="28"/>
      <c r="U10" s="28">
        <v>720</v>
      </c>
      <c r="V10" s="28"/>
      <c r="W10" s="28">
        <v>1560</v>
      </c>
      <c r="X10" s="28"/>
      <c r="Y10" s="28">
        <v>1868</v>
      </c>
      <c r="Z10" s="28"/>
      <c r="AA10" s="28"/>
      <c r="AB10" s="28"/>
      <c r="AC10" s="28">
        <v>3490</v>
      </c>
      <c r="AD10" s="28">
        <v>1320</v>
      </c>
      <c r="AE10" s="28"/>
      <c r="AF10" s="28"/>
      <c r="AG10" s="28"/>
      <c r="AH10" s="28"/>
      <c r="AI10" s="28"/>
      <c r="AJ10" s="28"/>
      <c r="AK10" s="28"/>
      <c r="AL10" s="28"/>
      <c r="AM10" s="28">
        <v>39729</v>
      </c>
      <c r="AN10" s="29"/>
      <c r="AO10" s="30"/>
      <c r="AP10" s="26"/>
      <c r="AQ10" s="26"/>
      <c r="AR10" s="30"/>
      <c r="AS10" s="30"/>
      <c r="AT10" s="27"/>
      <c r="AU10" s="28"/>
      <c r="AV10" s="28"/>
      <c r="AW10" s="28"/>
      <c r="AX10" s="29"/>
      <c r="AY10" s="26"/>
      <c r="AZ10" s="27"/>
      <c r="BA10" s="28"/>
      <c r="BB10" s="29"/>
      <c r="BC10" s="31">
        <f t="shared" si="0"/>
        <v>1490440.2000000002</v>
      </c>
    </row>
    <row r="11" spans="1:55" ht="21">
      <c r="A11" s="12"/>
      <c r="B11" s="13"/>
      <c r="D11" s="24">
        <v>5102020199</v>
      </c>
      <c r="E11" s="24" t="s">
        <v>67</v>
      </c>
      <c r="F11" s="25"/>
      <c r="G11" s="26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>
        <v>11800</v>
      </c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>
        <v>417386.69</v>
      </c>
      <c r="AN11" s="29"/>
      <c r="AO11" s="30"/>
      <c r="AP11" s="26"/>
      <c r="AQ11" s="26"/>
      <c r="AR11" s="30"/>
      <c r="AS11" s="30"/>
      <c r="AT11" s="27"/>
      <c r="AU11" s="28"/>
      <c r="AV11" s="28"/>
      <c r="AW11" s="28"/>
      <c r="AX11" s="29"/>
      <c r="AY11" s="26"/>
      <c r="AZ11" s="27"/>
      <c r="BA11" s="28"/>
      <c r="BB11" s="29"/>
      <c r="BC11" s="31">
        <f t="shared" si="0"/>
        <v>429186.69</v>
      </c>
    </row>
    <row r="12" spans="1:55" ht="21">
      <c r="A12" s="12"/>
      <c r="B12" s="13"/>
      <c r="D12" s="24">
        <v>5102030199</v>
      </c>
      <c r="E12" s="24" t="s">
        <v>68</v>
      </c>
      <c r="F12" s="25"/>
      <c r="G12" s="26"/>
      <c r="H12" s="27">
        <v>23068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9"/>
      <c r="AO12" s="30"/>
      <c r="AP12" s="26"/>
      <c r="AQ12" s="26"/>
      <c r="AR12" s="30"/>
      <c r="AS12" s="30"/>
      <c r="AT12" s="27"/>
      <c r="AU12" s="28"/>
      <c r="AV12" s="28"/>
      <c r="AW12" s="28"/>
      <c r="AX12" s="29"/>
      <c r="AY12" s="26"/>
      <c r="AZ12" s="27"/>
      <c r="BA12" s="28"/>
      <c r="BB12" s="29"/>
      <c r="BC12" s="31">
        <f t="shared" si="0"/>
        <v>23068</v>
      </c>
    </row>
    <row r="13" spans="1:55" ht="21">
      <c r="A13" s="12"/>
      <c r="B13" s="13"/>
      <c r="D13" s="24">
        <v>5103010102</v>
      </c>
      <c r="E13" s="24" t="s">
        <v>69</v>
      </c>
      <c r="F13" s="25"/>
      <c r="G13" s="26">
        <v>2880</v>
      </c>
      <c r="H13" s="27">
        <v>74140</v>
      </c>
      <c r="I13" s="28"/>
      <c r="J13" s="28"/>
      <c r="K13" s="28">
        <v>480</v>
      </c>
      <c r="L13" s="28"/>
      <c r="M13" s="28">
        <v>19680</v>
      </c>
      <c r="N13" s="28">
        <v>4080</v>
      </c>
      <c r="O13" s="28"/>
      <c r="P13" s="28">
        <v>2400</v>
      </c>
      <c r="Q13" s="28">
        <v>7200</v>
      </c>
      <c r="R13" s="28">
        <v>21360</v>
      </c>
      <c r="S13" s="28">
        <v>4560</v>
      </c>
      <c r="T13" s="28">
        <v>5760</v>
      </c>
      <c r="U13" s="28"/>
      <c r="V13" s="28">
        <v>2880</v>
      </c>
      <c r="W13" s="28">
        <v>28080</v>
      </c>
      <c r="X13" s="28"/>
      <c r="Y13" s="28">
        <v>6870</v>
      </c>
      <c r="Z13" s="28">
        <v>5040</v>
      </c>
      <c r="AA13" s="28"/>
      <c r="AB13" s="28">
        <v>240</v>
      </c>
      <c r="AC13" s="28">
        <v>21120</v>
      </c>
      <c r="AD13" s="28">
        <v>6960</v>
      </c>
      <c r="AE13" s="28">
        <v>960</v>
      </c>
      <c r="AF13" s="28"/>
      <c r="AG13" s="28"/>
      <c r="AH13" s="28"/>
      <c r="AI13" s="28"/>
      <c r="AJ13" s="28"/>
      <c r="AK13" s="28"/>
      <c r="AL13" s="28"/>
      <c r="AM13" s="28"/>
      <c r="AN13" s="29">
        <v>10320</v>
      </c>
      <c r="AO13" s="30"/>
      <c r="AP13" s="26"/>
      <c r="AQ13" s="26"/>
      <c r="AR13" s="30"/>
      <c r="AS13" s="30"/>
      <c r="AT13" s="27"/>
      <c r="AU13" s="28"/>
      <c r="AV13" s="28"/>
      <c r="AW13" s="28"/>
      <c r="AX13" s="29"/>
      <c r="AY13" s="26">
        <v>7520</v>
      </c>
      <c r="AZ13" s="27"/>
      <c r="BA13" s="28"/>
      <c r="BB13" s="29"/>
      <c r="BC13" s="31">
        <f t="shared" si="0"/>
        <v>232530</v>
      </c>
    </row>
    <row r="14" spans="1:55" ht="21">
      <c r="A14" s="12"/>
      <c r="B14" s="13"/>
      <c r="D14" s="24">
        <v>5103010103</v>
      </c>
      <c r="E14" s="24" t="s">
        <v>70</v>
      </c>
      <c r="F14" s="25"/>
      <c r="G14" s="26"/>
      <c r="H14" s="27">
        <v>75311.11</v>
      </c>
      <c r="I14" s="28"/>
      <c r="J14" s="28"/>
      <c r="K14" s="28"/>
      <c r="L14" s="28"/>
      <c r="M14" s="28">
        <v>27253</v>
      </c>
      <c r="N14" s="28">
        <v>5400</v>
      </c>
      <c r="O14" s="28"/>
      <c r="P14" s="28">
        <v>1600</v>
      </c>
      <c r="Q14" s="28">
        <v>6962</v>
      </c>
      <c r="R14" s="28">
        <v>25720</v>
      </c>
      <c r="S14" s="28">
        <v>1500</v>
      </c>
      <c r="T14" s="28">
        <v>3400</v>
      </c>
      <c r="U14" s="28"/>
      <c r="V14" s="28">
        <v>3342.5</v>
      </c>
      <c r="W14" s="28">
        <v>35212.5</v>
      </c>
      <c r="X14" s="28"/>
      <c r="Y14" s="28">
        <v>7000</v>
      </c>
      <c r="Z14" s="28">
        <v>6636</v>
      </c>
      <c r="AA14" s="28"/>
      <c r="AB14" s="28"/>
      <c r="AC14" s="28">
        <v>15800</v>
      </c>
      <c r="AD14" s="28">
        <v>7090</v>
      </c>
      <c r="AE14" s="28">
        <v>1200</v>
      </c>
      <c r="AF14" s="28"/>
      <c r="AG14" s="28"/>
      <c r="AH14" s="28"/>
      <c r="AI14" s="28"/>
      <c r="AJ14" s="28"/>
      <c r="AK14" s="28"/>
      <c r="AL14" s="28"/>
      <c r="AM14" s="28"/>
      <c r="AN14" s="29">
        <v>13520</v>
      </c>
      <c r="AO14" s="30"/>
      <c r="AP14" s="26"/>
      <c r="AQ14" s="26"/>
      <c r="AR14" s="30"/>
      <c r="AS14" s="30"/>
      <c r="AT14" s="27"/>
      <c r="AU14" s="28"/>
      <c r="AV14" s="28"/>
      <c r="AW14" s="28"/>
      <c r="AX14" s="29"/>
      <c r="AY14" s="26">
        <v>3400</v>
      </c>
      <c r="AZ14" s="27"/>
      <c r="BA14" s="28"/>
      <c r="BB14" s="29"/>
      <c r="BC14" s="31">
        <f t="shared" si="0"/>
        <v>240347.11</v>
      </c>
    </row>
    <row r="15" spans="1:55" ht="21">
      <c r="A15" s="12"/>
      <c r="B15" s="13"/>
      <c r="D15" s="24">
        <v>5103010199</v>
      </c>
      <c r="E15" s="24" t="s">
        <v>71</v>
      </c>
      <c r="F15" s="25"/>
      <c r="G15" s="26">
        <v>5388</v>
      </c>
      <c r="H15" s="27">
        <v>158620.71</v>
      </c>
      <c r="I15" s="28"/>
      <c r="J15" s="28"/>
      <c r="K15" s="28">
        <v>1885</v>
      </c>
      <c r="L15" s="28"/>
      <c r="M15" s="28">
        <v>37562</v>
      </c>
      <c r="N15" s="28">
        <v>9345</v>
      </c>
      <c r="O15" s="28"/>
      <c r="P15" s="28">
        <v>2558</v>
      </c>
      <c r="Q15" s="28">
        <v>14978</v>
      </c>
      <c r="R15" s="28">
        <v>41907.96</v>
      </c>
      <c r="S15" s="28">
        <v>5705</v>
      </c>
      <c r="T15" s="28">
        <v>10880</v>
      </c>
      <c r="U15" s="28"/>
      <c r="V15" s="28">
        <v>4440</v>
      </c>
      <c r="W15" s="28">
        <v>44790.4</v>
      </c>
      <c r="X15" s="28"/>
      <c r="Y15" s="28">
        <v>14541</v>
      </c>
      <c r="Z15" s="28">
        <v>10974.7</v>
      </c>
      <c r="AA15" s="28"/>
      <c r="AB15" s="28"/>
      <c r="AC15" s="28">
        <v>15756</v>
      </c>
      <c r="AD15" s="28">
        <v>10290</v>
      </c>
      <c r="AE15" s="28">
        <v>3309</v>
      </c>
      <c r="AF15" s="28"/>
      <c r="AG15" s="28"/>
      <c r="AH15" s="28"/>
      <c r="AI15" s="28"/>
      <c r="AJ15" s="28"/>
      <c r="AK15" s="28"/>
      <c r="AL15" s="28"/>
      <c r="AM15" s="28"/>
      <c r="AN15" s="29">
        <v>22509</v>
      </c>
      <c r="AO15" s="30"/>
      <c r="AP15" s="26"/>
      <c r="AQ15" s="26"/>
      <c r="AR15" s="30"/>
      <c r="AS15" s="30"/>
      <c r="AT15" s="27"/>
      <c r="AU15" s="28"/>
      <c r="AV15" s="28"/>
      <c r="AW15" s="28"/>
      <c r="AX15" s="29"/>
      <c r="AY15" s="26">
        <v>23278.4</v>
      </c>
      <c r="AZ15" s="27"/>
      <c r="BA15" s="28"/>
      <c r="BB15" s="29"/>
      <c r="BC15" s="31">
        <f t="shared" si="0"/>
        <v>438718.17000000004</v>
      </c>
    </row>
    <row r="16" spans="1:55" ht="21">
      <c r="A16" s="12"/>
      <c r="B16" s="13"/>
      <c r="D16" s="24">
        <v>5104010104</v>
      </c>
      <c r="E16" s="24" t="s">
        <v>72</v>
      </c>
      <c r="F16" s="25"/>
      <c r="G16" s="26">
        <v>7511.4</v>
      </c>
      <c r="H16" s="27">
        <f>540676.78-137202.89</f>
        <v>403473.89</v>
      </c>
      <c r="I16" s="28"/>
      <c r="J16" s="28"/>
      <c r="K16" s="28"/>
      <c r="L16" s="28">
        <v>5000</v>
      </c>
      <c r="M16" s="28">
        <v>13000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9"/>
      <c r="AO16" s="30"/>
      <c r="AP16" s="26"/>
      <c r="AQ16" s="26"/>
      <c r="AR16" s="30"/>
      <c r="AS16" s="30"/>
      <c r="AT16" s="27"/>
      <c r="AU16" s="28"/>
      <c r="AV16" s="28"/>
      <c r="AW16" s="28"/>
      <c r="AX16" s="29"/>
      <c r="AY16" s="26"/>
      <c r="AZ16" s="27"/>
      <c r="BA16" s="28"/>
      <c r="BB16" s="29"/>
      <c r="BC16" s="31">
        <f t="shared" si="0"/>
        <v>428985.29000000004</v>
      </c>
    </row>
    <row r="17" spans="1:55" ht="21">
      <c r="A17" s="12"/>
      <c r="B17" s="13"/>
      <c r="D17" s="24">
        <v>5104010107</v>
      </c>
      <c r="E17" s="24" t="s">
        <v>73</v>
      </c>
      <c r="F17" s="25"/>
      <c r="G17" s="26"/>
      <c r="H17" s="27">
        <v>145970.97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9"/>
      <c r="AO17" s="30"/>
      <c r="AP17" s="26"/>
      <c r="AQ17" s="26"/>
      <c r="AR17" s="30"/>
      <c r="AS17" s="30"/>
      <c r="AT17" s="27"/>
      <c r="AU17" s="28"/>
      <c r="AV17" s="28"/>
      <c r="AW17" s="28"/>
      <c r="AX17" s="29"/>
      <c r="AY17" s="26"/>
      <c r="AZ17" s="27"/>
      <c r="BA17" s="28"/>
      <c r="BB17" s="29"/>
      <c r="BC17" s="31">
        <f t="shared" si="0"/>
        <v>145970.97</v>
      </c>
    </row>
    <row r="18" spans="1:55" ht="21">
      <c r="A18" s="12"/>
      <c r="B18" s="13"/>
      <c r="D18" s="24">
        <v>5104010110</v>
      </c>
      <c r="E18" s="24" t="s">
        <v>74</v>
      </c>
      <c r="F18" s="25"/>
      <c r="G18" s="26"/>
      <c r="H18" s="27">
        <v>235574.99000000002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9"/>
      <c r="AO18" s="30"/>
      <c r="AP18" s="26"/>
      <c r="AQ18" s="26"/>
      <c r="AR18" s="30"/>
      <c r="AS18" s="30"/>
      <c r="AT18" s="27"/>
      <c r="AU18" s="28"/>
      <c r="AV18" s="28"/>
      <c r="AW18" s="28"/>
      <c r="AX18" s="29"/>
      <c r="AY18" s="26"/>
      <c r="AZ18" s="27"/>
      <c r="BA18" s="28"/>
      <c r="BB18" s="29"/>
      <c r="BC18" s="31">
        <f t="shared" si="0"/>
        <v>235574.99000000002</v>
      </c>
    </row>
    <row r="19" spans="1:55" ht="21">
      <c r="A19" s="12"/>
      <c r="B19" s="13"/>
      <c r="D19" s="24">
        <v>5104010112</v>
      </c>
      <c r="E19" s="24" t="s">
        <v>75</v>
      </c>
      <c r="F19" s="25"/>
      <c r="G19" s="26"/>
      <c r="H19" s="27">
        <v>1284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9"/>
      <c r="AO19" s="30"/>
      <c r="AP19" s="26"/>
      <c r="AQ19" s="26"/>
      <c r="AR19" s="30"/>
      <c r="AS19" s="30"/>
      <c r="AT19" s="27"/>
      <c r="AU19" s="28"/>
      <c r="AV19" s="28"/>
      <c r="AW19" s="28"/>
      <c r="AX19" s="29"/>
      <c r="AY19" s="26"/>
      <c r="AZ19" s="27"/>
      <c r="BA19" s="28"/>
      <c r="BB19" s="29"/>
      <c r="BC19" s="31">
        <f t="shared" si="0"/>
        <v>1284</v>
      </c>
    </row>
    <row r="20" spans="1:55" ht="21">
      <c r="A20" s="12"/>
      <c r="B20" s="13"/>
      <c r="D20" s="24">
        <v>5104010113</v>
      </c>
      <c r="E20" s="24" t="s">
        <v>76</v>
      </c>
      <c r="F20" s="25"/>
      <c r="G20" s="26"/>
      <c r="H20" s="27"/>
      <c r="I20" s="28"/>
      <c r="J20" s="28"/>
      <c r="K20" s="28"/>
      <c r="L20" s="28">
        <v>99180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9"/>
      <c r="AO20" s="30"/>
      <c r="AP20" s="26"/>
      <c r="AQ20" s="26"/>
      <c r="AR20" s="30"/>
      <c r="AS20" s="30"/>
      <c r="AT20" s="27"/>
      <c r="AU20" s="28"/>
      <c r="AV20" s="28"/>
      <c r="AW20" s="28"/>
      <c r="AX20" s="29"/>
      <c r="AY20" s="26"/>
      <c r="AZ20" s="27"/>
      <c r="BA20" s="28"/>
      <c r="BB20" s="29"/>
      <c r="BC20" s="31">
        <f t="shared" si="0"/>
        <v>99180</v>
      </c>
    </row>
    <row r="21" spans="1:55" ht="21">
      <c r="A21" s="12"/>
      <c r="B21" s="13"/>
      <c r="D21" s="24">
        <v>5104030206</v>
      </c>
      <c r="E21" s="24" t="s">
        <v>77</v>
      </c>
      <c r="F21" s="25"/>
      <c r="G21" s="26"/>
      <c r="H21" s="27">
        <v>279560.5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>
        <v>9416</v>
      </c>
      <c r="AN21" s="29"/>
      <c r="AO21" s="30"/>
      <c r="AP21" s="26"/>
      <c r="AQ21" s="26"/>
      <c r="AR21" s="30"/>
      <c r="AS21" s="30"/>
      <c r="AT21" s="27"/>
      <c r="AU21" s="28"/>
      <c r="AV21" s="28"/>
      <c r="AW21" s="28"/>
      <c r="AX21" s="29"/>
      <c r="AY21" s="26"/>
      <c r="AZ21" s="27"/>
      <c r="BA21" s="28"/>
      <c r="BB21" s="29"/>
      <c r="BC21" s="31">
        <f t="shared" si="0"/>
        <v>288976.5</v>
      </c>
    </row>
    <row r="22" spans="1:55" ht="21">
      <c r="A22" s="12"/>
      <c r="B22" s="13"/>
      <c r="D22" s="24">
        <v>5104030207</v>
      </c>
      <c r="E22" s="24" t="s">
        <v>78</v>
      </c>
      <c r="F22" s="25"/>
      <c r="G22" s="26"/>
      <c r="H22" s="27">
        <v>120172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>
        <v>2640</v>
      </c>
      <c r="W22" s="28"/>
      <c r="X22" s="28"/>
      <c r="Y22" s="28">
        <v>2380</v>
      </c>
      <c r="Z22" s="28">
        <v>3360</v>
      </c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>
        <v>1810</v>
      </c>
      <c r="AN22" s="29"/>
      <c r="AO22" s="30"/>
      <c r="AP22" s="26"/>
      <c r="AQ22" s="26"/>
      <c r="AR22" s="30"/>
      <c r="AS22" s="30"/>
      <c r="AT22" s="27"/>
      <c r="AU22" s="28"/>
      <c r="AV22" s="28"/>
      <c r="AW22" s="28"/>
      <c r="AX22" s="29"/>
      <c r="AY22" s="26"/>
      <c r="AZ22" s="27"/>
      <c r="BA22" s="28"/>
      <c r="BB22" s="29"/>
      <c r="BC22" s="31">
        <f t="shared" si="0"/>
        <v>130362</v>
      </c>
    </row>
    <row r="23" spans="1:55" ht="21">
      <c r="A23" s="12"/>
      <c r="B23" s="13"/>
      <c r="D23" s="24">
        <v>5104030208</v>
      </c>
      <c r="E23" s="24" t="s">
        <v>79</v>
      </c>
      <c r="F23" s="25"/>
      <c r="G23" s="26"/>
      <c r="H23" s="27">
        <v>3000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>
        <v>2500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>
        <v>6441.4</v>
      </c>
      <c r="AO23" s="30"/>
      <c r="AP23" s="26"/>
      <c r="AQ23" s="26"/>
      <c r="AR23" s="30"/>
      <c r="AS23" s="30"/>
      <c r="AT23" s="27"/>
      <c r="AU23" s="28"/>
      <c r="AV23" s="28"/>
      <c r="AW23" s="28"/>
      <c r="AX23" s="29"/>
      <c r="AY23" s="26"/>
      <c r="AZ23" s="27"/>
      <c r="BA23" s="28"/>
      <c r="BB23" s="29"/>
      <c r="BC23" s="31">
        <f t="shared" si="0"/>
        <v>11941.4</v>
      </c>
    </row>
    <row r="24" spans="1:55" ht="21">
      <c r="A24" s="12"/>
      <c r="B24" s="13"/>
      <c r="D24" s="24">
        <v>5104030212</v>
      </c>
      <c r="E24" s="24" t="s">
        <v>80</v>
      </c>
      <c r="F24" s="25"/>
      <c r="G24" s="26"/>
      <c r="H24" s="27">
        <v>59656.81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9"/>
      <c r="AO24" s="30"/>
      <c r="AP24" s="26"/>
      <c r="AQ24" s="26"/>
      <c r="AR24" s="30"/>
      <c r="AS24" s="30"/>
      <c r="AT24" s="27"/>
      <c r="AU24" s="28"/>
      <c r="AV24" s="28"/>
      <c r="AW24" s="28"/>
      <c r="AX24" s="29"/>
      <c r="AY24" s="26"/>
      <c r="AZ24" s="27"/>
      <c r="BA24" s="28"/>
      <c r="BB24" s="29"/>
      <c r="BC24" s="31">
        <f t="shared" si="0"/>
        <v>59656.81</v>
      </c>
    </row>
    <row r="25" spans="1:55" ht="21">
      <c r="A25" s="12"/>
      <c r="B25" s="13"/>
      <c r="D25" s="24">
        <v>5105010109</v>
      </c>
      <c r="E25" s="24" t="s">
        <v>81</v>
      </c>
      <c r="F25" s="25">
        <v>4077.59</v>
      </c>
      <c r="G25" s="26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9"/>
      <c r="AO25" s="30"/>
      <c r="AP25" s="26"/>
      <c r="AQ25" s="26"/>
      <c r="AR25" s="30"/>
      <c r="AS25" s="30"/>
      <c r="AT25" s="27"/>
      <c r="AU25" s="28"/>
      <c r="AV25" s="28"/>
      <c r="AW25" s="28"/>
      <c r="AX25" s="29"/>
      <c r="AY25" s="26"/>
      <c r="AZ25" s="27"/>
      <c r="BA25" s="28"/>
      <c r="BB25" s="29"/>
      <c r="BC25" s="31">
        <f t="shared" si="0"/>
        <v>4077.59</v>
      </c>
    </row>
    <row r="26" spans="1:55" ht="21">
      <c r="A26" s="12"/>
      <c r="B26" s="13"/>
      <c r="D26" s="24">
        <v>5105010111</v>
      </c>
      <c r="E26" s="24" t="s">
        <v>82</v>
      </c>
      <c r="F26" s="25">
        <v>407416.42</v>
      </c>
      <c r="G26" s="26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30"/>
      <c r="AP26" s="26"/>
      <c r="AQ26" s="26"/>
      <c r="AR26" s="30"/>
      <c r="AS26" s="30"/>
      <c r="AT26" s="27"/>
      <c r="AU26" s="28"/>
      <c r="AV26" s="28"/>
      <c r="AW26" s="28"/>
      <c r="AX26" s="29"/>
      <c r="AY26" s="26"/>
      <c r="AZ26" s="27"/>
      <c r="BA26" s="28"/>
      <c r="BB26" s="29"/>
      <c r="BC26" s="31">
        <f t="shared" si="0"/>
        <v>407416.42</v>
      </c>
    </row>
    <row r="27" spans="1:55" ht="21">
      <c r="A27" s="12"/>
      <c r="B27" s="13"/>
      <c r="D27" s="24">
        <v>5105010115</v>
      </c>
      <c r="E27" s="24" t="s">
        <v>83</v>
      </c>
      <c r="F27" s="25">
        <v>21608.4</v>
      </c>
      <c r="G27" s="26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9"/>
      <c r="AO27" s="30"/>
      <c r="AP27" s="26"/>
      <c r="AQ27" s="26"/>
      <c r="AR27" s="30"/>
      <c r="AS27" s="30"/>
      <c r="AT27" s="27"/>
      <c r="AU27" s="28"/>
      <c r="AV27" s="28"/>
      <c r="AW27" s="28"/>
      <c r="AX27" s="29"/>
      <c r="AY27" s="26"/>
      <c r="AZ27" s="27"/>
      <c r="BA27" s="28"/>
      <c r="BB27" s="29"/>
      <c r="BC27" s="31">
        <f t="shared" si="0"/>
        <v>21608.4</v>
      </c>
    </row>
    <row r="28" spans="1:55" ht="21">
      <c r="A28" s="12"/>
      <c r="B28" s="13"/>
      <c r="D28" s="24">
        <v>5105010127</v>
      </c>
      <c r="E28" s="24" t="s">
        <v>84</v>
      </c>
      <c r="F28" s="25">
        <v>81447.23000000005</v>
      </c>
      <c r="G28" s="26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9"/>
      <c r="AO28" s="30"/>
      <c r="AP28" s="26"/>
      <c r="AQ28" s="26"/>
      <c r="AR28" s="30"/>
      <c r="AS28" s="30"/>
      <c r="AT28" s="27"/>
      <c r="AU28" s="28"/>
      <c r="AV28" s="28"/>
      <c r="AW28" s="28"/>
      <c r="AX28" s="29"/>
      <c r="AY28" s="26"/>
      <c r="AZ28" s="27"/>
      <c r="BA28" s="28"/>
      <c r="BB28" s="29"/>
      <c r="BC28" s="31">
        <f t="shared" si="0"/>
        <v>81447.23000000005</v>
      </c>
    </row>
    <row r="29" spans="1:55" ht="21">
      <c r="A29" s="12"/>
      <c r="B29" s="13"/>
      <c r="D29" s="24">
        <v>5105010131</v>
      </c>
      <c r="E29" s="24" t="s">
        <v>85</v>
      </c>
      <c r="F29" s="25">
        <v>3528.32</v>
      </c>
      <c r="G29" s="26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9"/>
      <c r="AO29" s="30"/>
      <c r="AP29" s="26"/>
      <c r="AQ29" s="26"/>
      <c r="AR29" s="30"/>
      <c r="AS29" s="30"/>
      <c r="AT29" s="27"/>
      <c r="AU29" s="28"/>
      <c r="AV29" s="28"/>
      <c r="AW29" s="28"/>
      <c r="AX29" s="29"/>
      <c r="AY29" s="26"/>
      <c r="AZ29" s="27"/>
      <c r="BA29" s="28"/>
      <c r="BB29" s="29"/>
      <c r="BC29" s="31">
        <f t="shared" si="0"/>
        <v>3528.32</v>
      </c>
    </row>
    <row r="30" spans="1:55" ht="21">
      <c r="A30" s="12"/>
      <c r="B30" s="13"/>
      <c r="D30" s="24">
        <v>5105010148</v>
      </c>
      <c r="E30" s="24" t="s">
        <v>86</v>
      </c>
      <c r="F30" s="25">
        <v>23750</v>
      </c>
      <c r="G30" s="26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9"/>
      <c r="AO30" s="30"/>
      <c r="AP30" s="26"/>
      <c r="AQ30" s="26"/>
      <c r="AR30" s="30"/>
      <c r="AS30" s="30"/>
      <c r="AT30" s="27"/>
      <c r="AU30" s="28"/>
      <c r="AV30" s="28"/>
      <c r="AW30" s="28"/>
      <c r="AX30" s="29"/>
      <c r="AY30" s="26"/>
      <c r="AZ30" s="27"/>
      <c r="BA30" s="28"/>
      <c r="BB30" s="29"/>
      <c r="BC30" s="31">
        <f t="shared" si="0"/>
        <v>23750</v>
      </c>
    </row>
    <row r="31" spans="1:55" ht="21">
      <c r="A31" s="12"/>
      <c r="B31" s="13"/>
      <c r="D31" s="24">
        <v>5203010111</v>
      </c>
      <c r="E31" s="24" t="s">
        <v>87</v>
      </c>
      <c r="F31" s="25">
        <v>1</v>
      </c>
      <c r="G31" s="26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30"/>
      <c r="AP31" s="26"/>
      <c r="AQ31" s="26"/>
      <c r="AR31" s="30"/>
      <c r="AS31" s="30"/>
      <c r="AT31" s="27"/>
      <c r="AU31" s="28"/>
      <c r="AV31" s="28"/>
      <c r="AW31" s="28"/>
      <c r="AX31" s="29"/>
      <c r="AY31" s="26"/>
      <c r="AZ31" s="27"/>
      <c r="BA31" s="28"/>
      <c r="BB31" s="29"/>
      <c r="BC31" s="31">
        <f t="shared" si="0"/>
        <v>1</v>
      </c>
    </row>
    <row r="32" spans="1:55" ht="21">
      <c r="A32" s="12"/>
      <c r="B32" s="13"/>
      <c r="D32" s="24">
        <v>5203010120</v>
      </c>
      <c r="E32" s="24" t="s">
        <v>88</v>
      </c>
      <c r="F32" s="25">
        <v>7</v>
      </c>
      <c r="G32" s="26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9"/>
      <c r="AO32" s="30"/>
      <c r="AP32" s="26"/>
      <c r="AQ32" s="26"/>
      <c r="AR32" s="30"/>
      <c r="AS32" s="30"/>
      <c r="AT32" s="27"/>
      <c r="AU32" s="28"/>
      <c r="AV32" s="28"/>
      <c r="AW32" s="28"/>
      <c r="AX32" s="29"/>
      <c r="AY32" s="26"/>
      <c r="AZ32" s="27"/>
      <c r="BA32" s="28"/>
      <c r="BB32" s="29"/>
      <c r="BC32" s="31">
        <f t="shared" si="0"/>
        <v>7</v>
      </c>
    </row>
    <row r="33" spans="1:55" ht="21">
      <c r="A33" s="12"/>
      <c r="B33" s="13"/>
      <c r="D33" s="24">
        <v>5212010199</v>
      </c>
      <c r="E33" s="24" t="s">
        <v>89</v>
      </c>
      <c r="F33" s="25"/>
      <c r="G33" s="26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9"/>
      <c r="AO33" s="30"/>
      <c r="AP33" s="26"/>
      <c r="AQ33" s="26"/>
      <c r="AR33" s="30"/>
      <c r="AS33" s="30"/>
      <c r="AT33" s="27"/>
      <c r="AU33" s="28"/>
      <c r="AV33" s="28"/>
      <c r="AW33" s="28"/>
      <c r="AX33" s="29"/>
      <c r="AY33" s="26"/>
      <c r="AZ33" s="27"/>
      <c r="BA33" s="28"/>
      <c r="BB33" s="29"/>
      <c r="BC33" s="31">
        <f t="shared" si="0"/>
        <v>0</v>
      </c>
    </row>
    <row r="34" spans="1:55" ht="21">
      <c r="A34" s="12"/>
      <c r="B34" s="13"/>
      <c r="C34" s="85" t="s">
        <v>90</v>
      </c>
      <c r="D34" s="81"/>
      <c r="E34" s="82"/>
      <c r="F34" s="32">
        <f aca="true" t="shared" si="1" ref="F34:AK34">SUM(F3:F33)</f>
        <v>701370.9600000001</v>
      </c>
      <c r="G34" s="33">
        <f t="shared" si="1"/>
        <v>15779.4</v>
      </c>
      <c r="H34" s="32">
        <f t="shared" si="1"/>
        <v>4968852.28</v>
      </c>
      <c r="I34" s="33">
        <f t="shared" si="1"/>
        <v>0</v>
      </c>
      <c r="J34" s="33">
        <f t="shared" si="1"/>
        <v>6375</v>
      </c>
      <c r="K34" s="33">
        <f t="shared" si="1"/>
        <v>212555</v>
      </c>
      <c r="L34" s="33">
        <f t="shared" si="1"/>
        <v>106820</v>
      </c>
      <c r="M34" s="33">
        <f t="shared" si="1"/>
        <v>104211.1</v>
      </c>
      <c r="N34" s="33">
        <f t="shared" si="1"/>
        <v>21465</v>
      </c>
      <c r="O34" s="33">
        <f t="shared" si="1"/>
        <v>0</v>
      </c>
      <c r="P34" s="33">
        <f t="shared" si="1"/>
        <v>6558</v>
      </c>
      <c r="Q34" s="33">
        <f t="shared" si="1"/>
        <v>29140</v>
      </c>
      <c r="R34" s="33">
        <f t="shared" si="1"/>
        <v>96577.95999999999</v>
      </c>
      <c r="S34" s="33">
        <f t="shared" si="1"/>
        <v>11765</v>
      </c>
      <c r="T34" s="33">
        <f t="shared" si="1"/>
        <v>20040</v>
      </c>
      <c r="U34" s="33">
        <f t="shared" si="1"/>
        <v>720</v>
      </c>
      <c r="V34" s="33">
        <f t="shared" si="1"/>
        <v>13302.5</v>
      </c>
      <c r="W34" s="33">
        <f t="shared" si="1"/>
        <v>109642.9</v>
      </c>
      <c r="X34" s="33">
        <f t="shared" si="1"/>
        <v>0</v>
      </c>
      <c r="Y34" s="33">
        <f t="shared" si="1"/>
        <v>32659</v>
      </c>
      <c r="Z34" s="33">
        <f t="shared" si="1"/>
        <v>37810.7</v>
      </c>
      <c r="AA34" s="33">
        <f t="shared" si="1"/>
        <v>0</v>
      </c>
      <c r="AB34" s="33">
        <f t="shared" si="1"/>
        <v>240</v>
      </c>
      <c r="AC34" s="33">
        <f t="shared" si="1"/>
        <v>58666</v>
      </c>
      <c r="AD34" s="33">
        <f t="shared" si="1"/>
        <v>25660</v>
      </c>
      <c r="AE34" s="33">
        <f t="shared" si="1"/>
        <v>5469</v>
      </c>
      <c r="AF34" s="33">
        <f t="shared" si="1"/>
        <v>0</v>
      </c>
      <c r="AG34" s="33">
        <f t="shared" si="1"/>
        <v>0</v>
      </c>
      <c r="AH34" s="33">
        <f t="shared" si="1"/>
        <v>0</v>
      </c>
      <c r="AI34" s="33">
        <f t="shared" si="1"/>
        <v>0</v>
      </c>
      <c r="AJ34" s="33">
        <f t="shared" si="1"/>
        <v>0</v>
      </c>
      <c r="AK34" s="33">
        <f t="shared" si="1"/>
        <v>0</v>
      </c>
      <c r="AL34" s="33">
        <f aca="true" t="shared" si="2" ref="AL34:BB34">SUM(AL3:AL33)</f>
        <v>0</v>
      </c>
      <c r="AM34" s="33">
        <f t="shared" si="2"/>
        <v>468341.69</v>
      </c>
      <c r="AN34" s="33">
        <f t="shared" si="2"/>
        <v>52790.4</v>
      </c>
      <c r="AO34" s="32">
        <f t="shared" si="2"/>
        <v>0</v>
      </c>
      <c r="AP34" s="33">
        <f t="shared" si="2"/>
        <v>0</v>
      </c>
      <c r="AQ34" s="33">
        <f t="shared" si="2"/>
        <v>0</v>
      </c>
      <c r="AR34" s="32">
        <f t="shared" si="2"/>
        <v>0</v>
      </c>
      <c r="AS34" s="32">
        <f t="shared" si="2"/>
        <v>0</v>
      </c>
      <c r="AT34" s="32">
        <f t="shared" si="2"/>
        <v>0</v>
      </c>
      <c r="AU34" s="33">
        <f t="shared" si="2"/>
        <v>0</v>
      </c>
      <c r="AV34" s="33">
        <f t="shared" si="2"/>
        <v>0</v>
      </c>
      <c r="AW34" s="33">
        <f t="shared" si="2"/>
        <v>0</v>
      </c>
      <c r="AX34" s="33">
        <f t="shared" si="2"/>
        <v>0</v>
      </c>
      <c r="AY34" s="33">
        <f t="shared" si="2"/>
        <v>43398.4</v>
      </c>
      <c r="AZ34" s="32">
        <f t="shared" si="2"/>
        <v>0</v>
      </c>
      <c r="BA34" s="33">
        <f t="shared" si="2"/>
        <v>0</v>
      </c>
      <c r="BB34" s="33">
        <f t="shared" si="2"/>
        <v>0</v>
      </c>
      <c r="BC34" s="34">
        <f t="shared" si="0"/>
        <v>7150210.290000002</v>
      </c>
    </row>
    <row r="35" spans="1:56" s="36" customFormat="1" ht="21">
      <c r="A35" s="12"/>
      <c r="B35" s="13"/>
      <c r="C35" s="24" t="s">
        <v>91</v>
      </c>
      <c r="D35" s="24">
        <v>5101010101</v>
      </c>
      <c r="E35" s="24" t="s">
        <v>92</v>
      </c>
      <c r="F35" s="25">
        <v>12278580.37</v>
      </c>
      <c r="G35" s="26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9"/>
      <c r="AO35" s="30"/>
      <c r="AP35" s="26"/>
      <c r="AQ35" s="26"/>
      <c r="AR35" s="30"/>
      <c r="AS35" s="30"/>
      <c r="AT35" s="27"/>
      <c r="AU35" s="28"/>
      <c r="AV35" s="28"/>
      <c r="AW35" s="28"/>
      <c r="AX35" s="29"/>
      <c r="AY35" s="26"/>
      <c r="AZ35" s="27"/>
      <c r="BA35" s="28"/>
      <c r="BB35" s="29"/>
      <c r="BC35" s="31">
        <f t="shared" si="0"/>
        <v>12278580.37</v>
      </c>
      <c r="BD35" s="35"/>
    </row>
    <row r="36" spans="1:56" s="36" customFormat="1" ht="21">
      <c r="A36" s="12"/>
      <c r="B36" s="13"/>
      <c r="C36" s="24"/>
      <c r="D36" s="24">
        <v>5101010109</v>
      </c>
      <c r="E36" s="24" t="s">
        <v>93</v>
      </c>
      <c r="F36" s="25">
        <v>23533.36</v>
      </c>
      <c r="G36" s="26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  <c r="AO36" s="30"/>
      <c r="AP36" s="26"/>
      <c r="AQ36" s="26"/>
      <c r="AR36" s="30"/>
      <c r="AS36" s="30"/>
      <c r="AT36" s="27"/>
      <c r="AU36" s="28"/>
      <c r="AV36" s="28"/>
      <c r="AW36" s="28"/>
      <c r="AX36" s="29"/>
      <c r="AY36" s="26"/>
      <c r="AZ36" s="27"/>
      <c r="BA36" s="28"/>
      <c r="BB36" s="29"/>
      <c r="BC36" s="31">
        <f t="shared" si="0"/>
        <v>23533.36</v>
      </c>
      <c r="BD36" s="35"/>
    </row>
    <row r="37" spans="1:56" s="36" customFormat="1" ht="21">
      <c r="A37" s="12"/>
      <c r="B37" s="13"/>
      <c r="C37" s="24"/>
      <c r="D37" s="24">
        <v>5101010113</v>
      </c>
      <c r="E37" s="24" t="s">
        <v>94</v>
      </c>
      <c r="F37" s="25">
        <v>1301724.71</v>
      </c>
      <c r="G37" s="26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9"/>
      <c r="AO37" s="30"/>
      <c r="AP37" s="26"/>
      <c r="AQ37" s="26"/>
      <c r="AR37" s="30"/>
      <c r="AS37" s="30"/>
      <c r="AT37" s="27"/>
      <c r="AU37" s="28"/>
      <c r="AV37" s="28"/>
      <c r="AW37" s="28"/>
      <c r="AX37" s="29"/>
      <c r="AY37" s="26"/>
      <c r="AZ37" s="27"/>
      <c r="BA37" s="28"/>
      <c r="BB37" s="29"/>
      <c r="BC37" s="31">
        <f t="shared" si="0"/>
        <v>1301724.71</v>
      </c>
      <c r="BD37" s="35"/>
    </row>
    <row r="38" spans="1:56" s="36" customFormat="1" ht="21">
      <c r="A38" s="12"/>
      <c r="B38" s="13"/>
      <c r="C38" s="24"/>
      <c r="D38" s="24">
        <v>5101010118</v>
      </c>
      <c r="E38" s="24" t="s">
        <v>95</v>
      </c>
      <c r="F38" s="25">
        <v>206897.4</v>
      </c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9"/>
      <c r="AO38" s="30"/>
      <c r="AP38" s="26"/>
      <c r="AQ38" s="26"/>
      <c r="AR38" s="30"/>
      <c r="AS38" s="30"/>
      <c r="AT38" s="27"/>
      <c r="AU38" s="28"/>
      <c r="AV38" s="28"/>
      <c r="AW38" s="28"/>
      <c r="AX38" s="29"/>
      <c r="AY38" s="26"/>
      <c r="AZ38" s="27"/>
      <c r="BA38" s="28"/>
      <c r="BB38" s="29"/>
      <c r="BC38" s="31">
        <f t="shared" si="0"/>
        <v>206897.4</v>
      </c>
      <c r="BD38" s="35"/>
    </row>
    <row r="39" spans="1:56" s="36" customFormat="1" ht="21">
      <c r="A39" s="12"/>
      <c r="B39" s="13"/>
      <c r="C39" s="24"/>
      <c r="D39" s="24">
        <v>5101020103</v>
      </c>
      <c r="E39" s="24" t="s">
        <v>96</v>
      </c>
      <c r="F39" s="25">
        <v>217555.26</v>
      </c>
      <c r="G39" s="26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9"/>
      <c r="AO39" s="30"/>
      <c r="AP39" s="26"/>
      <c r="AQ39" s="26"/>
      <c r="AR39" s="30"/>
      <c r="AS39" s="30"/>
      <c r="AT39" s="27"/>
      <c r="AU39" s="28"/>
      <c r="AV39" s="28"/>
      <c r="AW39" s="28"/>
      <c r="AX39" s="29"/>
      <c r="AY39" s="26"/>
      <c r="AZ39" s="27"/>
      <c r="BA39" s="28"/>
      <c r="BB39" s="29"/>
      <c r="BC39" s="31">
        <f t="shared" si="0"/>
        <v>217555.26</v>
      </c>
      <c r="BD39" s="35"/>
    </row>
    <row r="40" spans="1:56" s="36" customFormat="1" ht="21">
      <c r="A40" s="12"/>
      <c r="B40" s="13"/>
      <c r="C40" s="24"/>
      <c r="D40" s="24">
        <v>5101020104</v>
      </c>
      <c r="E40" s="24" t="s">
        <v>97</v>
      </c>
      <c r="F40" s="25">
        <v>326332.5</v>
      </c>
      <c r="G40" s="26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9"/>
      <c r="AO40" s="30"/>
      <c r="AP40" s="26"/>
      <c r="AQ40" s="26"/>
      <c r="AR40" s="30"/>
      <c r="AS40" s="30"/>
      <c r="AT40" s="27"/>
      <c r="AU40" s="28"/>
      <c r="AV40" s="28"/>
      <c r="AW40" s="28"/>
      <c r="AX40" s="29"/>
      <c r="AY40" s="26"/>
      <c r="AZ40" s="27"/>
      <c r="BA40" s="28"/>
      <c r="BB40" s="29"/>
      <c r="BC40" s="31">
        <f t="shared" si="0"/>
        <v>326332.5</v>
      </c>
      <c r="BD40" s="35"/>
    </row>
    <row r="41" spans="1:56" s="36" customFormat="1" ht="21">
      <c r="A41" s="12"/>
      <c r="B41" s="13"/>
      <c r="C41" s="24"/>
      <c r="D41" s="24">
        <v>5101020105</v>
      </c>
      <c r="E41" s="24" t="s">
        <v>98</v>
      </c>
      <c r="F41" s="25">
        <v>38005.11</v>
      </c>
      <c r="G41" s="26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  <c r="AO41" s="30"/>
      <c r="AP41" s="26"/>
      <c r="AQ41" s="26"/>
      <c r="AR41" s="30"/>
      <c r="AS41" s="30"/>
      <c r="AT41" s="27"/>
      <c r="AU41" s="28"/>
      <c r="AV41" s="28"/>
      <c r="AW41" s="28"/>
      <c r="AX41" s="29"/>
      <c r="AY41" s="26"/>
      <c r="AZ41" s="27"/>
      <c r="BA41" s="28"/>
      <c r="BB41" s="29"/>
      <c r="BC41" s="31">
        <f t="shared" si="0"/>
        <v>38005.11</v>
      </c>
      <c r="BD41" s="35"/>
    </row>
    <row r="42" spans="1:56" s="36" customFormat="1" ht="21">
      <c r="A42" s="12"/>
      <c r="B42" s="13"/>
      <c r="C42" s="24"/>
      <c r="D42" s="24">
        <v>5101020113</v>
      </c>
      <c r="E42" s="24" t="s">
        <v>99</v>
      </c>
      <c r="F42" s="25">
        <v>7213.34</v>
      </c>
      <c r="G42" s="26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9"/>
      <c r="AO42" s="30"/>
      <c r="AP42" s="26"/>
      <c r="AQ42" s="26"/>
      <c r="AR42" s="30"/>
      <c r="AS42" s="30"/>
      <c r="AT42" s="27"/>
      <c r="AU42" s="28"/>
      <c r="AV42" s="28"/>
      <c r="AW42" s="28"/>
      <c r="AX42" s="29"/>
      <c r="AY42" s="26"/>
      <c r="AZ42" s="27"/>
      <c r="BA42" s="28"/>
      <c r="BB42" s="29"/>
      <c r="BC42" s="31">
        <f t="shared" si="0"/>
        <v>7213.34</v>
      </c>
      <c r="BD42" s="35"/>
    </row>
    <row r="43" spans="1:56" s="36" customFormat="1" ht="21">
      <c r="A43" s="12"/>
      <c r="B43" s="13"/>
      <c r="C43" s="24"/>
      <c r="D43" s="24">
        <v>5101030205</v>
      </c>
      <c r="E43" s="24" t="s">
        <v>65</v>
      </c>
      <c r="F43" s="25">
        <v>647838.8</v>
      </c>
      <c r="G43" s="26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9"/>
      <c r="AO43" s="30"/>
      <c r="AP43" s="26"/>
      <c r="AQ43" s="26"/>
      <c r="AR43" s="30"/>
      <c r="AS43" s="30"/>
      <c r="AT43" s="27"/>
      <c r="AU43" s="28"/>
      <c r="AV43" s="28"/>
      <c r="AW43" s="28"/>
      <c r="AX43" s="29"/>
      <c r="AY43" s="26"/>
      <c r="AZ43" s="27"/>
      <c r="BA43" s="28"/>
      <c r="BB43" s="29"/>
      <c r="BC43" s="31">
        <f t="shared" si="0"/>
        <v>647838.8</v>
      </c>
      <c r="BD43" s="35"/>
    </row>
    <row r="44" spans="1:56" s="36" customFormat="1" ht="21">
      <c r="A44" s="12"/>
      <c r="B44" s="13"/>
      <c r="C44" s="24"/>
      <c r="D44" s="24">
        <v>5101030206</v>
      </c>
      <c r="E44" s="24" t="s">
        <v>100</v>
      </c>
      <c r="F44" s="25">
        <v>295597.35</v>
      </c>
      <c r="G44" s="26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9"/>
      <c r="AO44" s="30"/>
      <c r="AP44" s="26"/>
      <c r="AQ44" s="26"/>
      <c r="AR44" s="30"/>
      <c r="AS44" s="30"/>
      <c r="AT44" s="27"/>
      <c r="AU44" s="28"/>
      <c r="AV44" s="28"/>
      <c r="AW44" s="28"/>
      <c r="AX44" s="29"/>
      <c r="AY44" s="26"/>
      <c r="AZ44" s="27"/>
      <c r="BA44" s="28"/>
      <c r="BB44" s="29"/>
      <c r="BC44" s="31">
        <f t="shared" si="0"/>
        <v>295597.35</v>
      </c>
      <c r="BD44" s="35"/>
    </row>
    <row r="45" spans="1:56" s="36" customFormat="1" ht="21">
      <c r="A45" s="12"/>
      <c r="B45" s="13"/>
      <c r="C45" s="24"/>
      <c r="D45" s="24">
        <v>5101030207</v>
      </c>
      <c r="E45" s="24" t="s">
        <v>101</v>
      </c>
      <c r="F45" s="25">
        <v>20975.3</v>
      </c>
      <c r="G45" s="26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9"/>
      <c r="AO45" s="30"/>
      <c r="AP45" s="26"/>
      <c r="AQ45" s="26"/>
      <c r="AR45" s="30"/>
      <c r="AS45" s="30"/>
      <c r="AT45" s="27"/>
      <c r="AU45" s="28"/>
      <c r="AV45" s="28"/>
      <c r="AW45" s="28"/>
      <c r="AX45" s="29"/>
      <c r="AY45" s="26"/>
      <c r="AZ45" s="27"/>
      <c r="BA45" s="28"/>
      <c r="BB45" s="29"/>
      <c r="BC45" s="31">
        <f t="shared" si="0"/>
        <v>20975.3</v>
      </c>
      <c r="BD45" s="35"/>
    </row>
    <row r="46" spans="1:56" s="36" customFormat="1" ht="21">
      <c r="A46" s="12"/>
      <c r="B46" s="13"/>
      <c r="C46" s="24"/>
      <c r="D46" s="24">
        <v>5101030208</v>
      </c>
      <c r="E46" s="24" t="s">
        <v>102</v>
      </c>
      <c r="F46" s="25">
        <v>2266.66</v>
      </c>
      <c r="G46" s="26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9"/>
      <c r="AO46" s="30"/>
      <c r="AP46" s="26"/>
      <c r="AQ46" s="26"/>
      <c r="AR46" s="30"/>
      <c r="AS46" s="30"/>
      <c r="AT46" s="27"/>
      <c r="AU46" s="28"/>
      <c r="AV46" s="28"/>
      <c r="AW46" s="28"/>
      <c r="AX46" s="29"/>
      <c r="AY46" s="26"/>
      <c r="AZ46" s="27"/>
      <c r="BA46" s="28"/>
      <c r="BB46" s="29"/>
      <c r="BC46" s="31">
        <f t="shared" si="0"/>
        <v>2266.66</v>
      </c>
      <c r="BD46" s="35"/>
    </row>
    <row r="47" spans="1:56" s="36" customFormat="1" ht="21">
      <c r="A47" s="12"/>
      <c r="B47" s="13"/>
      <c r="C47" s="24"/>
      <c r="D47" s="24">
        <v>5104010112</v>
      </c>
      <c r="E47" s="24" t="s">
        <v>75</v>
      </c>
      <c r="F47" s="25">
        <v>90422.3</v>
      </c>
      <c r="G47" s="26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9"/>
      <c r="AO47" s="30"/>
      <c r="AP47" s="26"/>
      <c r="AQ47" s="26"/>
      <c r="AR47" s="30"/>
      <c r="AS47" s="30"/>
      <c r="AT47" s="27"/>
      <c r="AU47" s="28"/>
      <c r="AV47" s="28"/>
      <c r="AW47" s="28"/>
      <c r="AX47" s="29"/>
      <c r="AY47" s="26"/>
      <c r="AZ47" s="27"/>
      <c r="BA47" s="28"/>
      <c r="BB47" s="29"/>
      <c r="BC47" s="31">
        <f t="shared" si="0"/>
        <v>90422.3</v>
      </c>
      <c r="BD47" s="35"/>
    </row>
    <row r="48" spans="1:56" s="36" customFormat="1" ht="21">
      <c r="A48" s="12"/>
      <c r="B48" s="13"/>
      <c r="C48" s="24"/>
      <c r="D48" s="24">
        <v>5104010113</v>
      </c>
      <c r="E48" s="24" t="s">
        <v>76</v>
      </c>
      <c r="F48" s="25">
        <v>106261.86</v>
      </c>
      <c r="G48" s="26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9"/>
      <c r="AO48" s="30"/>
      <c r="AP48" s="26"/>
      <c r="AQ48" s="26"/>
      <c r="AR48" s="30"/>
      <c r="AS48" s="30"/>
      <c r="AT48" s="27"/>
      <c r="AU48" s="28"/>
      <c r="AV48" s="28"/>
      <c r="AW48" s="28"/>
      <c r="AX48" s="29"/>
      <c r="AY48" s="26"/>
      <c r="AZ48" s="27"/>
      <c r="BA48" s="28"/>
      <c r="BB48" s="29"/>
      <c r="BC48" s="31">
        <f t="shared" si="0"/>
        <v>106261.86</v>
      </c>
      <c r="BD48" s="35"/>
    </row>
    <row r="49" spans="1:56" s="36" customFormat="1" ht="21">
      <c r="A49" s="12"/>
      <c r="B49" s="13"/>
      <c r="C49" s="24"/>
      <c r="D49" s="24">
        <v>5104020101</v>
      </c>
      <c r="E49" s="24" t="s">
        <v>103</v>
      </c>
      <c r="F49" s="25">
        <v>220599.02</v>
      </c>
      <c r="G49" s="26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9"/>
      <c r="AO49" s="30"/>
      <c r="AP49" s="26"/>
      <c r="AQ49" s="26"/>
      <c r="AR49" s="30"/>
      <c r="AS49" s="30"/>
      <c r="AT49" s="27"/>
      <c r="AU49" s="28"/>
      <c r="AV49" s="28"/>
      <c r="AW49" s="28"/>
      <c r="AX49" s="29"/>
      <c r="AY49" s="26"/>
      <c r="AZ49" s="27"/>
      <c r="BA49" s="28"/>
      <c r="BB49" s="29"/>
      <c r="BC49" s="31">
        <f t="shared" si="0"/>
        <v>220599.02</v>
      </c>
      <c r="BD49" s="35"/>
    </row>
    <row r="50" spans="1:56" s="36" customFormat="1" ht="21">
      <c r="A50" s="12"/>
      <c r="B50" s="13"/>
      <c r="C50" s="24"/>
      <c r="D50" s="24">
        <v>5104020103</v>
      </c>
      <c r="E50" s="24" t="s">
        <v>104</v>
      </c>
      <c r="F50" s="25">
        <v>49870.01</v>
      </c>
      <c r="G50" s="26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9"/>
      <c r="AO50" s="30"/>
      <c r="AP50" s="26"/>
      <c r="AQ50" s="26"/>
      <c r="AR50" s="30"/>
      <c r="AS50" s="30"/>
      <c r="AT50" s="27"/>
      <c r="AU50" s="28"/>
      <c r="AV50" s="28"/>
      <c r="AW50" s="28"/>
      <c r="AX50" s="29"/>
      <c r="AY50" s="26"/>
      <c r="AZ50" s="27"/>
      <c r="BA50" s="28"/>
      <c r="BB50" s="29"/>
      <c r="BC50" s="31">
        <f t="shared" si="0"/>
        <v>49870.01</v>
      </c>
      <c r="BD50" s="35"/>
    </row>
    <row r="51" spans="1:56" s="36" customFormat="1" ht="21">
      <c r="A51" s="12"/>
      <c r="B51" s="13"/>
      <c r="C51" s="24"/>
      <c r="D51" s="24">
        <v>5104020105</v>
      </c>
      <c r="E51" s="24" t="s">
        <v>105</v>
      </c>
      <c r="F51" s="25">
        <v>132273.96</v>
      </c>
      <c r="G51" s="26"/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9"/>
      <c r="AO51" s="30"/>
      <c r="AP51" s="26"/>
      <c r="AQ51" s="26"/>
      <c r="AR51" s="30"/>
      <c r="AS51" s="30"/>
      <c r="AT51" s="27"/>
      <c r="AU51" s="28"/>
      <c r="AV51" s="28"/>
      <c r="AW51" s="28"/>
      <c r="AX51" s="29"/>
      <c r="AY51" s="26"/>
      <c r="AZ51" s="27"/>
      <c r="BA51" s="28"/>
      <c r="BB51" s="29"/>
      <c r="BC51" s="31">
        <f t="shared" si="0"/>
        <v>132273.96</v>
      </c>
      <c r="BD51" s="35"/>
    </row>
    <row r="52" spans="1:56" s="36" customFormat="1" ht="21">
      <c r="A52" s="12"/>
      <c r="B52" s="13"/>
      <c r="C52" s="24"/>
      <c r="D52" s="24">
        <v>5104020106</v>
      </c>
      <c r="E52" s="24" t="s">
        <v>106</v>
      </c>
      <c r="F52" s="25">
        <v>3779.74</v>
      </c>
      <c r="G52" s="26"/>
      <c r="H52" s="27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9"/>
      <c r="AO52" s="30"/>
      <c r="AP52" s="26"/>
      <c r="AQ52" s="26"/>
      <c r="AR52" s="30"/>
      <c r="AS52" s="30"/>
      <c r="AT52" s="27"/>
      <c r="AU52" s="28"/>
      <c r="AV52" s="28"/>
      <c r="AW52" s="28"/>
      <c r="AX52" s="29"/>
      <c r="AY52" s="26"/>
      <c r="AZ52" s="27"/>
      <c r="BA52" s="28"/>
      <c r="BB52" s="29"/>
      <c r="BC52" s="31">
        <f t="shared" si="0"/>
        <v>3779.74</v>
      </c>
      <c r="BD52" s="35"/>
    </row>
    <row r="53" spans="1:56" s="36" customFormat="1" ht="21">
      <c r="A53" s="12"/>
      <c r="B53" s="13"/>
      <c r="C53" s="24"/>
      <c r="D53" s="24">
        <v>5104020107</v>
      </c>
      <c r="E53" s="24" t="s">
        <v>107</v>
      </c>
      <c r="F53" s="25">
        <v>67129.42</v>
      </c>
      <c r="G53" s="26"/>
      <c r="H53" s="27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9"/>
      <c r="AO53" s="30"/>
      <c r="AP53" s="26"/>
      <c r="AQ53" s="26"/>
      <c r="AR53" s="30"/>
      <c r="AS53" s="30"/>
      <c r="AT53" s="27"/>
      <c r="AU53" s="28"/>
      <c r="AV53" s="28"/>
      <c r="AW53" s="28"/>
      <c r="AX53" s="29"/>
      <c r="AY53" s="26"/>
      <c r="AZ53" s="27"/>
      <c r="BA53" s="28"/>
      <c r="BB53" s="29"/>
      <c r="BC53" s="31">
        <f t="shared" si="0"/>
        <v>67129.42</v>
      </c>
      <c r="BD53" s="35"/>
    </row>
    <row r="54" spans="1:56" s="36" customFormat="1" ht="21">
      <c r="A54" s="37"/>
      <c r="B54" s="38"/>
      <c r="C54" s="86" t="s">
        <v>108</v>
      </c>
      <c r="D54" s="86"/>
      <c r="E54" s="87"/>
      <c r="F54" s="39">
        <f aca="true" t="shared" si="3" ref="F54:AK54">SUM(F35:F53)</f>
        <v>16036856.469999999</v>
      </c>
      <c r="G54" s="40">
        <f t="shared" si="3"/>
        <v>0</v>
      </c>
      <c r="H54" s="39">
        <f t="shared" si="3"/>
        <v>0</v>
      </c>
      <c r="I54" s="40">
        <f t="shared" si="3"/>
        <v>0</v>
      </c>
      <c r="J54" s="40">
        <f t="shared" si="3"/>
        <v>0</v>
      </c>
      <c r="K54" s="40">
        <f t="shared" si="3"/>
        <v>0</v>
      </c>
      <c r="L54" s="40">
        <f t="shared" si="3"/>
        <v>0</v>
      </c>
      <c r="M54" s="40">
        <f t="shared" si="3"/>
        <v>0</v>
      </c>
      <c r="N54" s="40">
        <f t="shared" si="3"/>
        <v>0</v>
      </c>
      <c r="O54" s="40">
        <f t="shared" si="3"/>
        <v>0</v>
      </c>
      <c r="P54" s="40">
        <f t="shared" si="3"/>
        <v>0</v>
      </c>
      <c r="Q54" s="40">
        <f t="shared" si="3"/>
        <v>0</v>
      </c>
      <c r="R54" s="40">
        <f t="shared" si="3"/>
        <v>0</v>
      </c>
      <c r="S54" s="40">
        <f t="shared" si="3"/>
        <v>0</v>
      </c>
      <c r="T54" s="40">
        <f t="shared" si="3"/>
        <v>0</v>
      </c>
      <c r="U54" s="40">
        <f t="shared" si="3"/>
        <v>0</v>
      </c>
      <c r="V54" s="40">
        <f t="shared" si="3"/>
        <v>0</v>
      </c>
      <c r="W54" s="40">
        <f t="shared" si="3"/>
        <v>0</v>
      </c>
      <c r="X54" s="40">
        <f t="shared" si="3"/>
        <v>0</v>
      </c>
      <c r="Y54" s="40">
        <f t="shared" si="3"/>
        <v>0</v>
      </c>
      <c r="Z54" s="40">
        <f t="shared" si="3"/>
        <v>0</v>
      </c>
      <c r="AA54" s="40">
        <f t="shared" si="3"/>
        <v>0</v>
      </c>
      <c r="AB54" s="40">
        <f t="shared" si="3"/>
        <v>0</v>
      </c>
      <c r="AC54" s="40">
        <f t="shared" si="3"/>
        <v>0</v>
      </c>
      <c r="AD54" s="40">
        <f t="shared" si="3"/>
        <v>0</v>
      </c>
      <c r="AE54" s="40">
        <f t="shared" si="3"/>
        <v>0</v>
      </c>
      <c r="AF54" s="40">
        <f t="shared" si="3"/>
        <v>0</v>
      </c>
      <c r="AG54" s="40">
        <f t="shared" si="3"/>
        <v>0</v>
      </c>
      <c r="AH54" s="40">
        <f t="shared" si="3"/>
        <v>0</v>
      </c>
      <c r="AI54" s="40">
        <f t="shared" si="3"/>
        <v>0</v>
      </c>
      <c r="AJ54" s="40">
        <f t="shared" si="3"/>
        <v>0</v>
      </c>
      <c r="AK54" s="40">
        <f t="shared" si="3"/>
        <v>0</v>
      </c>
      <c r="AL54" s="40">
        <f aca="true" t="shared" si="4" ref="AL54:BB54">SUM(AL35:AL53)</f>
        <v>0</v>
      </c>
      <c r="AM54" s="40">
        <f t="shared" si="4"/>
        <v>0</v>
      </c>
      <c r="AN54" s="40">
        <f t="shared" si="4"/>
        <v>0</v>
      </c>
      <c r="AO54" s="39">
        <f t="shared" si="4"/>
        <v>0</v>
      </c>
      <c r="AP54" s="40">
        <f t="shared" si="4"/>
        <v>0</v>
      </c>
      <c r="AQ54" s="40">
        <f t="shared" si="4"/>
        <v>0</v>
      </c>
      <c r="AR54" s="39">
        <f t="shared" si="4"/>
        <v>0</v>
      </c>
      <c r="AS54" s="39">
        <f t="shared" si="4"/>
        <v>0</v>
      </c>
      <c r="AT54" s="39">
        <f t="shared" si="4"/>
        <v>0</v>
      </c>
      <c r="AU54" s="40">
        <f t="shared" si="4"/>
        <v>0</v>
      </c>
      <c r="AV54" s="40">
        <f t="shared" si="4"/>
        <v>0</v>
      </c>
      <c r="AW54" s="40">
        <f t="shared" si="4"/>
        <v>0</v>
      </c>
      <c r="AX54" s="40">
        <f t="shared" si="4"/>
        <v>0</v>
      </c>
      <c r="AY54" s="40">
        <f t="shared" si="4"/>
        <v>0</v>
      </c>
      <c r="AZ54" s="39">
        <f t="shared" si="4"/>
        <v>0</v>
      </c>
      <c r="BA54" s="40">
        <f t="shared" si="4"/>
        <v>0</v>
      </c>
      <c r="BB54" s="40">
        <f t="shared" si="4"/>
        <v>0</v>
      </c>
      <c r="BC54" s="41">
        <f t="shared" si="0"/>
        <v>16036856.469999999</v>
      </c>
      <c r="BD54" s="35"/>
    </row>
    <row r="55" spans="1:56" s="36" customFormat="1" ht="21.75" thickBot="1">
      <c r="A55" s="42"/>
      <c r="B55" s="43"/>
      <c r="C55" s="83" t="s">
        <v>109</v>
      </c>
      <c r="D55" s="83"/>
      <c r="E55" s="84"/>
      <c r="F55" s="44">
        <f aca="true" t="shared" si="5" ref="F55:AK55">+F34+F54</f>
        <v>16738227.43</v>
      </c>
      <c r="G55" s="45">
        <f t="shared" si="5"/>
        <v>15779.4</v>
      </c>
      <c r="H55" s="44">
        <f t="shared" si="5"/>
        <v>4968852.28</v>
      </c>
      <c r="I55" s="45">
        <f t="shared" si="5"/>
        <v>0</v>
      </c>
      <c r="J55" s="45">
        <f t="shared" si="5"/>
        <v>6375</v>
      </c>
      <c r="K55" s="45">
        <f t="shared" si="5"/>
        <v>212555</v>
      </c>
      <c r="L55" s="45">
        <f t="shared" si="5"/>
        <v>106820</v>
      </c>
      <c r="M55" s="45">
        <f t="shared" si="5"/>
        <v>104211.1</v>
      </c>
      <c r="N55" s="45">
        <f t="shared" si="5"/>
        <v>21465</v>
      </c>
      <c r="O55" s="45">
        <f t="shared" si="5"/>
        <v>0</v>
      </c>
      <c r="P55" s="45">
        <f t="shared" si="5"/>
        <v>6558</v>
      </c>
      <c r="Q55" s="45">
        <f t="shared" si="5"/>
        <v>29140</v>
      </c>
      <c r="R55" s="45">
        <f t="shared" si="5"/>
        <v>96577.95999999999</v>
      </c>
      <c r="S55" s="45">
        <f t="shared" si="5"/>
        <v>11765</v>
      </c>
      <c r="T55" s="45">
        <f t="shared" si="5"/>
        <v>20040</v>
      </c>
      <c r="U55" s="45">
        <f t="shared" si="5"/>
        <v>720</v>
      </c>
      <c r="V55" s="45">
        <f t="shared" si="5"/>
        <v>13302.5</v>
      </c>
      <c r="W55" s="45">
        <f t="shared" si="5"/>
        <v>109642.9</v>
      </c>
      <c r="X55" s="45">
        <f t="shared" si="5"/>
        <v>0</v>
      </c>
      <c r="Y55" s="45">
        <f t="shared" si="5"/>
        <v>32659</v>
      </c>
      <c r="Z55" s="45">
        <f t="shared" si="5"/>
        <v>37810.7</v>
      </c>
      <c r="AA55" s="45">
        <f t="shared" si="5"/>
        <v>0</v>
      </c>
      <c r="AB55" s="45">
        <f t="shared" si="5"/>
        <v>240</v>
      </c>
      <c r="AC55" s="45">
        <f t="shared" si="5"/>
        <v>58666</v>
      </c>
      <c r="AD55" s="45">
        <f t="shared" si="5"/>
        <v>25660</v>
      </c>
      <c r="AE55" s="45">
        <f t="shared" si="5"/>
        <v>5469</v>
      </c>
      <c r="AF55" s="45">
        <f t="shared" si="5"/>
        <v>0</v>
      </c>
      <c r="AG55" s="45">
        <f t="shared" si="5"/>
        <v>0</v>
      </c>
      <c r="AH55" s="45">
        <f t="shared" si="5"/>
        <v>0</v>
      </c>
      <c r="AI55" s="45">
        <f t="shared" si="5"/>
        <v>0</v>
      </c>
      <c r="AJ55" s="45">
        <f t="shared" si="5"/>
        <v>0</v>
      </c>
      <c r="AK55" s="45">
        <f t="shared" si="5"/>
        <v>0</v>
      </c>
      <c r="AL55" s="45">
        <f aca="true" t="shared" si="6" ref="AL55:BB55">+AL34+AL54</f>
        <v>0</v>
      </c>
      <c r="AM55" s="45">
        <f t="shared" si="6"/>
        <v>468341.69</v>
      </c>
      <c r="AN55" s="45">
        <f t="shared" si="6"/>
        <v>52790.4</v>
      </c>
      <c r="AO55" s="44">
        <f t="shared" si="6"/>
        <v>0</v>
      </c>
      <c r="AP55" s="45">
        <f t="shared" si="6"/>
        <v>0</v>
      </c>
      <c r="AQ55" s="45">
        <f t="shared" si="6"/>
        <v>0</v>
      </c>
      <c r="AR55" s="44">
        <f t="shared" si="6"/>
        <v>0</v>
      </c>
      <c r="AS55" s="44">
        <f t="shared" si="6"/>
        <v>0</v>
      </c>
      <c r="AT55" s="44">
        <f t="shared" si="6"/>
        <v>0</v>
      </c>
      <c r="AU55" s="45">
        <f t="shared" si="6"/>
        <v>0</v>
      </c>
      <c r="AV55" s="45">
        <f t="shared" si="6"/>
        <v>0</v>
      </c>
      <c r="AW55" s="45">
        <f t="shared" si="6"/>
        <v>0</v>
      </c>
      <c r="AX55" s="45">
        <f t="shared" si="6"/>
        <v>0</v>
      </c>
      <c r="AY55" s="45">
        <f t="shared" si="6"/>
        <v>43398.4</v>
      </c>
      <c r="AZ55" s="44">
        <f t="shared" si="6"/>
        <v>0</v>
      </c>
      <c r="BA55" s="45">
        <f t="shared" si="6"/>
        <v>0</v>
      </c>
      <c r="BB55" s="45">
        <f t="shared" si="6"/>
        <v>0</v>
      </c>
      <c r="BC55" s="46">
        <f t="shared" si="0"/>
        <v>23187066.759999998</v>
      </c>
      <c r="BD55" s="35"/>
    </row>
    <row r="56" spans="1:55" ht="21.75" thickTop="1">
      <c r="A56" s="12">
        <v>700600018</v>
      </c>
      <c r="B56" s="13" t="s">
        <v>110</v>
      </c>
      <c r="C56" s="24" t="s">
        <v>58</v>
      </c>
      <c r="D56" s="24">
        <v>5101010108</v>
      </c>
      <c r="E56" s="24" t="s">
        <v>59</v>
      </c>
      <c r="F56" s="25"/>
      <c r="G56" s="26"/>
      <c r="H56" s="27">
        <v>23800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9"/>
      <c r="AO56" s="30"/>
      <c r="AP56" s="26"/>
      <c r="AQ56" s="26"/>
      <c r="AR56" s="30"/>
      <c r="AS56" s="30"/>
      <c r="AT56" s="27"/>
      <c r="AU56" s="28"/>
      <c r="AV56" s="28"/>
      <c r="AW56" s="28"/>
      <c r="AX56" s="29"/>
      <c r="AY56" s="26"/>
      <c r="AZ56" s="27"/>
      <c r="BA56" s="28"/>
      <c r="BB56" s="29"/>
      <c r="BC56" s="31">
        <f t="shared" si="0"/>
        <v>23800</v>
      </c>
    </row>
    <row r="57" spans="1:55" ht="21">
      <c r="A57" s="12"/>
      <c r="B57" s="13"/>
      <c r="D57" s="24">
        <v>5101010115</v>
      </c>
      <c r="E57" s="24" t="s">
        <v>60</v>
      </c>
      <c r="F57" s="25"/>
      <c r="G57" s="26"/>
      <c r="H57" s="27">
        <v>719723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9"/>
      <c r="AO57" s="30"/>
      <c r="AP57" s="26"/>
      <c r="AQ57" s="26"/>
      <c r="AR57" s="30"/>
      <c r="AS57" s="30"/>
      <c r="AT57" s="27"/>
      <c r="AU57" s="28"/>
      <c r="AV57" s="28"/>
      <c r="AW57" s="28"/>
      <c r="AX57" s="29"/>
      <c r="AY57" s="26"/>
      <c r="AZ57" s="27"/>
      <c r="BA57" s="28"/>
      <c r="BB57" s="29"/>
      <c r="BC57" s="31">
        <f t="shared" si="0"/>
        <v>719723</v>
      </c>
    </row>
    <row r="58" spans="1:55" ht="21">
      <c r="A58" s="12"/>
      <c r="B58" s="13"/>
      <c r="D58" s="24">
        <v>5101010116</v>
      </c>
      <c r="E58" s="24" t="s">
        <v>61</v>
      </c>
      <c r="F58" s="25"/>
      <c r="G58" s="26"/>
      <c r="H58" s="27">
        <v>93855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9"/>
      <c r="AO58" s="30"/>
      <c r="AP58" s="26"/>
      <c r="AQ58" s="26"/>
      <c r="AR58" s="30"/>
      <c r="AS58" s="30"/>
      <c r="AT58" s="27"/>
      <c r="AU58" s="28"/>
      <c r="AV58" s="28"/>
      <c r="AW58" s="28"/>
      <c r="AX58" s="29"/>
      <c r="AY58" s="26"/>
      <c r="AZ58" s="27"/>
      <c r="BA58" s="28"/>
      <c r="BB58" s="29"/>
      <c r="BC58" s="31">
        <f t="shared" si="0"/>
        <v>93855</v>
      </c>
    </row>
    <row r="59" spans="1:55" ht="21">
      <c r="A59" s="12"/>
      <c r="B59" s="13"/>
      <c r="D59" s="24">
        <v>5101020101</v>
      </c>
      <c r="E59" s="24" t="s">
        <v>111</v>
      </c>
      <c r="F59" s="25">
        <v>44550</v>
      </c>
      <c r="G59" s="26"/>
      <c r="H59" s="27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9"/>
      <c r="AO59" s="30"/>
      <c r="AP59" s="26"/>
      <c r="AQ59" s="26"/>
      <c r="AR59" s="30"/>
      <c r="AS59" s="30"/>
      <c r="AT59" s="27"/>
      <c r="AU59" s="28"/>
      <c r="AV59" s="28"/>
      <c r="AW59" s="28"/>
      <c r="AX59" s="29"/>
      <c r="AY59" s="26"/>
      <c r="AZ59" s="27"/>
      <c r="BA59" s="28"/>
      <c r="BB59" s="29"/>
      <c r="BC59" s="31">
        <f t="shared" si="0"/>
        <v>44550</v>
      </c>
    </row>
    <row r="60" spans="1:55" ht="21">
      <c r="A60" s="12"/>
      <c r="B60" s="13"/>
      <c r="D60" s="24">
        <v>5101020106</v>
      </c>
      <c r="E60" s="24" t="s">
        <v>62</v>
      </c>
      <c r="F60" s="25"/>
      <c r="G60" s="26"/>
      <c r="H60" s="27">
        <v>30238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9"/>
      <c r="AO60" s="30"/>
      <c r="AP60" s="26"/>
      <c r="AQ60" s="26"/>
      <c r="AR60" s="30"/>
      <c r="AS60" s="30"/>
      <c r="AT60" s="27"/>
      <c r="AU60" s="28"/>
      <c r="AV60" s="28"/>
      <c r="AW60" s="28"/>
      <c r="AX60" s="29"/>
      <c r="AY60" s="26"/>
      <c r="AZ60" s="27"/>
      <c r="BA60" s="28"/>
      <c r="BB60" s="29"/>
      <c r="BC60" s="31">
        <f t="shared" si="0"/>
        <v>30238</v>
      </c>
    </row>
    <row r="61" spans="1:55" ht="21">
      <c r="A61" s="12"/>
      <c r="B61" s="13"/>
      <c r="D61" s="24">
        <v>5101030101</v>
      </c>
      <c r="E61" s="24" t="s">
        <v>64</v>
      </c>
      <c r="F61" s="25">
        <v>176091</v>
      </c>
      <c r="G61" s="26"/>
      <c r="H61" s="27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9"/>
      <c r="AO61" s="30"/>
      <c r="AP61" s="26"/>
      <c r="AQ61" s="26"/>
      <c r="AR61" s="30"/>
      <c r="AS61" s="30"/>
      <c r="AT61" s="27"/>
      <c r="AU61" s="28"/>
      <c r="AV61" s="28"/>
      <c r="AW61" s="28"/>
      <c r="AX61" s="29"/>
      <c r="AY61" s="26"/>
      <c r="AZ61" s="27"/>
      <c r="BA61" s="28"/>
      <c r="BB61" s="29"/>
      <c r="BC61" s="31">
        <f t="shared" si="0"/>
        <v>176091</v>
      </c>
    </row>
    <row r="62" spans="1:55" ht="21">
      <c r="A62" s="12"/>
      <c r="B62" s="13"/>
      <c r="D62" s="24">
        <v>5101030205</v>
      </c>
      <c r="E62" s="24" t="s">
        <v>65</v>
      </c>
      <c r="F62" s="25">
        <v>155654</v>
      </c>
      <c r="G62" s="26"/>
      <c r="H62" s="27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9"/>
      <c r="AO62" s="30"/>
      <c r="AP62" s="26"/>
      <c r="AQ62" s="26"/>
      <c r="AR62" s="30"/>
      <c r="AS62" s="30"/>
      <c r="AT62" s="27"/>
      <c r="AU62" s="28"/>
      <c r="AV62" s="28"/>
      <c r="AW62" s="28"/>
      <c r="AX62" s="29"/>
      <c r="AY62" s="26"/>
      <c r="AZ62" s="27"/>
      <c r="BA62" s="28"/>
      <c r="BB62" s="29"/>
      <c r="BC62" s="31">
        <f t="shared" si="0"/>
        <v>155654</v>
      </c>
    </row>
    <row r="63" spans="1:55" ht="21">
      <c r="A63" s="12"/>
      <c r="B63" s="13"/>
      <c r="D63" s="24">
        <v>5101030208</v>
      </c>
      <c r="E63" s="24" t="s">
        <v>102</v>
      </c>
      <c r="F63" s="25">
        <v>33950</v>
      </c>
      <c r="G63" s="26"/>
      <c r="H63" s="27">
        <v>12320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9"/>
      <c r="AO63" s="30"/>
      <c r="AP63" s="26"/>
      <c r="AQ63" s="26"/>
      <c r="AR63" s="30"/>
      <c r="AS63" s="30"/>
      <c r="AT63" s="27"/>
      <c r="AU63" s="28"/>
      <c r="AV63" s="28"/>
      <c r="AW63" s="28"/>
      <c r="AX63" s="29"/>
      <c r="AY63" s="26"/>
      <c r="AZ63" s="27"/>
      <c r="BA63" s="28"/>
      <c r="BB63" s="29"/>
      <c r="BC63" s="31">
        <f t="shared" si="0"/>
        <v>46270</v>
      </c>
    </row>
    <row r="64" spans="1:55" ht="21">
      <c r="A64" s="12"/>
      <c r="B64" s="13"/>
      <c r="D64" s="24">
        <v>5102030199</v>
      </c>
      <c r="E64" s="24" t="s">
        <v>68</v>
      </c>
      <c r="F64" s="25"/>
      <c r="G64" s="26"/>
      <c r="H64" s="27">
        <v>43800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9"/>
      <c r="AO64" s="30"/>
      <c r="AP64" s="26"/>
      <c r="AQ64" s="26"/>
      <c r="AR64" s="30"/>
      <c r="AS64" s="30"/>
      <c r="AT64" s="27"/>
      <c r="AU64" s="28"/>
      <c r="AV64" s="28"/>
      <c r="AW64" s="28"/>
      <c r="AX64" s="29"/>
      <c r="AY64" s="26"/>
      <c r="AZ64" s="27"/>
      <c r="BA64" s="28"/>
      <c r="BB64" s="29"/>
      <c r="BC64" s="31">
        <f t="shared" si="0"/>
        <v>43800</v>
      </c>
    </row>
    <row r="65" spans="1:55" ht="21">
      <c r="A65" s="12"/>
      <c r="B65" s="13"/>
      <c r="D65" s="24">
        <v>5103010102</v>
      </c>
      <c r="E65" s="24" t="s">
        <v>69</v>
      </c>
      <c r="F65" s="25"/>
      <c r="G65" s="26">
        <v>720</v>
      </c>
      <c r="H65" s="27">
        <v>103000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9"/>
      <c r="AO65" s="30"/>
      <c r="AP65" s="26"/>
      <c r="AQ65" s="26"/>
      <c r="AR65" s="30"/>
      <c r="AS65" s="30">
        <v>18720</v>
      </c>
      <c r="AT65" s="27"/>
      <c r="AU65" s="28"/>
      <c r="AV65" s="28"/>
      <c r="AW65" s="28"/>
      <c r="AX65" s="29"/>
      <c r="AY65" s="26">
        <v>6960</v>
      </c>
      <c r="AZ65" s="27"/>
      <c r="BA65" s="28"/>
      <c r="BB65" s="29"/>
      <c r="BC65" s="31">
        <f t="shared" si="0"/>
        <v>129400</v>
      </c>
    </row>
    <row r="66" spans="1:55" ht="21">
      <c r="A66" s="12"/>
      <c r="B66" s="13"/>
      <c r="D66" s="24">
        <v>5103010103</v>
      </c>
      <c r="E66" s="24" t="s">
        <v>70</v>
      </c>
      <c r="F66" s="25"/>
      <c r="G66" s="26"/>
      <c r="H66" s="27">
        <v>57624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9"/>
      <c r="AO66" s="30"/>
      <c r="AP66" s="26"/>
      <c r="AQ66" s="26"/>
      <c r="AR66" s="30"/>
      <c r="AS66" s="30">
        <v>26000</v>
      </c>
      <c r="AT66" s="27"/>
      <c r="AU66" s="28"/>
      <c r="AV66" s="28"/>
      <c r="AW66" s="28"/>
      <c r="AX66" s="29"/>
      <c r="AY66" s="26"/>
      <c r="AZ66" s="27"/>
      <c r="BA66" s="28"/>
      <c r="BB66" s="29"/>
      <c r="BC66" s="31">
        <f t="shared" si="0"/>
        <v>83624</v>
      </c>
    </row>
    <row r="67" spans="1:55" ht="21">
      <c r="A67" s="12"/>
      <c r="B67" s="13"/>
      <c r="D67" s="24">
        <v>5103010199</v>
      </c>
      <c r="E67" s="24" t="s">
        <v>71</v>
      </c>
      <c r="F67" s="25"/>
      <c r="G67" s="26">
        <v>1098</v>
      </c>
      <c r="H67" s="27">
        <v>62036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9"/>
      <c r="AO67" s="30"/>
      <c r="AP67" s="26"/>
      <c r="AQ67" s="26"/>
      <c r="AR67" s="30"/>
      <c r="AS67" s="30">
        <v>1225</v>
      </c>
      <c r="AT67" s="27"/>
      <c r="AU67" s="28"/>
      <c r="AV67" s="28"/>
      <c r="AW67" s="28"/>
      <c r="AX67" s="29"/>
      <c r="AY67" s="26">
        <v>17181</v>
      </c>
      <c r="AZ67" s="27"/>
      <c r="BA67" s="28"/>
      <c r="BB67" s="29"/>
      <c r="BC67" s="31">
        <f aca="true" t="shared" si="7" ref="BC67:BC130">SUM(F67:BB67)</f>
        <v>81540</v>
      </c>
    </row>
    <row r="68" spans="1:55" ht="21">
      <c r="A68" s="12"/>
      <c r="B68" s="13"/>
      <c r="D68" s="24">
        <v>5104010104</v>
      </c>
      <c r="E68" s="24" t="s">
        <v>72</v>
      </c>
      <c r="F68" s="25">
        <v>-383633.9</v>
      </c>
      <c r="G68" s="26">
        <v>1114273</v>
      </c>
      <c r="H68" s="27">
        <v>1053971.09</v>
      </c>
      <c r="I68" s="28"/>
      <c r="J68" s="28"/>
      <c r="K68" s="28"/>
      <c r="L68" s="28"/>
      <c r="M68" s="28">
        <v>1125160.1</v>
      </c>
      <c r="N68" s="28"/>
      <c r="O68" s="28"/>
      <c r="P68" s="28"/>
      <c r="Q68" s="28">
        <v>693560.09</v>
      </c>
      <c r="R68" s="28"/>
      <c r="S68" s="28"/>
      <c r="T68" s="28"/>
      <c r="U68" s="28"/>
      <c r="V68" s="28"/>
      <c r="W68" s="28"/>
      <c r="X68" s="28"/>
      <c r="Y68" s="28">
        <v>6533890.5</v>
      </c>
      <c r="Z68" s="28"/>
      <c r="AA68" s="28"/>
      <c r="AB68" s="28"/>
      <c r="AC68" s="28"/>
      <c r="AD68" s="28">
        <v>195898</v>
      </c>
      <c r="AE68" s="28">
        <v>306158.9</v>
      </c>
      <c r="AF68" s="28"/>
      <c r="AG68" s="28"/>
      <c r="AH68" s="28"/>
      <c r="AI68" s="28"/>
      <c r="AJ68" s="28"/>
      <c r="AK68" s="28"/>
      <c r="AL68" s="28"/>
      <c r="AM68" s="28"/>
      <c r="AN68" s="29"/>
      <c r="AO68" s="30"/>
      <c r="AP68" s="26"/>
      <c r="AQ68" s="26"/>
      <c r="AR68" s="30"/>
      <c r="AS68" s="30"/>
      <c r="AT68" s="27">
        <v>6595</v>
      </c>
      <c r="AU68" s="28"/>
      <c r="AV68" s="28"/>
      <c r="AW68" s="28"/>
      <c r="AX68" s="29"/>
      <c r="AY68" s="26">
        <v>28000</v>
      </c>
      <c r="AZ68" s="27"/>
      <c r="BA68" s="28"/>
      <c r="BB68" s="29"/>
      <c r="BC68" s="31">
        <f t="shared" si="7"/>
        <v>10673872.78</v>
      </c>
    </row>
    <row r="69" spans="1:55" ht="21">
      <c r="A69" s="12"/>
      <c r="B69" s="13"/>
      <c r="D69" s="24">
        <v>5104010107</v>
      </c>
      <c r="E69" s="24" t="s">
        <v>73</v>
      </c>
      <c r="F69" s="25"/>
      <c r="G69" s="26"/>
      <c r="H69" s="27">
        <v>51674.299999999996</v>
      </c>
      <c r="I69" s="28"/>
      <c r="J69" s="28"/>
      <c r="K69" s="28"/>
      <c r="L69" s="28"/>
      <c r="M69" s="28">
        <v>2471.7</v>
      </c>
      <c r="N69" s="28"/>
      <c r="O69" s="28"/>
      <c r="P69" s="28"/>
      <c r="Q69" s="28">
        <v>2966</v>
      </c>
      <c r="R69" s="28"/>
      <c r="S69" s="28"/>
      <c r="T69" s="28"/>
      <c r="U69" s="28"/>
      <c r="V69" s="28"/>
      <c r="W69" s="28"/>
      <c r="X69" s="28"/>
      <c r="Y69" s="28">
        <v>6155.5</v>
      </c>
      <c r="Z69" s="28"/>
      <c r="AA69" s="28"/>
      <c r="AB69" s="28"/>
      <c r="AC69" s="28"/>
      <c r="AD69" s="28">
        <v>7171</v>
      </c>
      <c r="AE69" s="28"/>
      <c r="AF69" s="28"/>
      <c r="AG69" s="28"/>
      <c r="AH69" s="28"/>
      <c r="AI69" s="28"/>
      <c r="AJ69" s="28"/>
      <c r="AK69" s="28"/>
      <c r="AL69" s="28"/>
      <c r="AM69" s="28"/>
      <c r="AN69" s="29"/>
      <c r="AO69" s="30"/>
      <c r="AP69" s="26"/>
      <c r="AQ69" s="26"/>
      <c r="AR69" s="30"/>
      <c r="AS69" s="30"/>
      <c r="AT69" s="27"/>
      <c r="AU69" s="28"/>
      <c r="AV69" s="28"/>
      <c r="AW69" s="28"/>
      <c r="AX69" s="29"/>
      <c r="AY69" s="26"/>
      <c r="AZ69" s="27"/>
      <c r="BA69" s="28"/>
      <c r="BB69" s="29"/>
      <c r="BC69" s="31">
        <f t="shared" si="7"/>
        <v>70438.5</v>
      </c>
    </row>
    <row r="70" spans="1:55" ht="21">
      <c r="A70" s="12"/>
      <c r="B70" s="13"/>
      <c r="D70" s="24">
        <v>5104010110</v>
      </c>
      <c r="E70" s="24" t="s">
        <v>74</v>
      </c>
      <c r="F70" s="25"/>
      <c r="G70" s="26">
        <v>39600</v>
      </c>
      <c r="H70" s="27">
        <v>1013204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>
        <v>50</v>
      </c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9"/>
      <c r="AO70" s="30"/>
      <c r="AP70" s="26"/>
      <c r="AQ70" s="26"/>
      <c r="AR70" s="30"/>
      <c r="AS70" s="30"/>
      <c r="AT70" s="27"/>
      <c r="AU70" s="28"/>
      <c r="AV70" s="28"/>
      <c r="AW70" s="28"/>
      <c r="AX70" s="29"/>
      <c r="AY70" s="26">
        <v>19859</v>
      </c>
      <c r="AZ70" s="27"/>
      <c r="BA70" s="28"/>
      <c r="BB70" s="29"/>
      <c r="BC70" s="31">
        <f t="shared" si="7"/>
        <v>1072713</v>
      </c>
    </row>
    <row r="71" spans="1:55" ht="21">
      <c r="A71" s="12"/>
      <c r="B71" s="13"/>
      <c r="D71" s="24">
        <v>5104010112</v>
      </c>
      <c r="E71" s="24" t="s">
        <v>75</v>
      </c>
      <c r="F71" s="25"/>
      <c r="G71" s="26">
        <v>199500</v>
      </c>
      <c r="H71" s="27">
        <v>219538.11</v>
      </c>
      <c r="I71" s="28"/>
      <c r="J71" s="28"/>
      <c r="K71" s="28"/>
      <c r="L71" s="28"/>
      <c r="M71" s="28">
        <v>140</v>
      </c>
      <c r="N71" s="28"/>
      <c r="O71" s="28"/>
      <c r="P71" s="28"/>
      <c r="Q71" s="28">
        <v>68974</v>
      </c>
      <c r="R71" s="28"/>
      <c r="S71" s="28"/>
      <c r="T71" s="28"/>
      <c r="U71" s="28"/>
      <c r="V71" s="28"/>
      <c r="W71" s="28"/>
      <c r="X71" s="28"/>
      <c r="Y71" s="28">
        <v>574</v>
      </c>
      <c r="Z71" s="28"/>
      <c r="AA71" s="28"/>
      <c r="AB71" s="28"/>
      <c r="AC71" s="28"/>
      <c r="AD71" s="28">
        <v>1085</v>
      </c>
      <c r="AE71" s="28">
        <v>4800</v>
      </c>
      <c r="AF71" s="28"/>
      <c r="AG71" s="28"/>
      <c r="AH71" s="28"/>
      <c r="AI71" s="28"/>
      <c r="AJ71" s="28"/>
      <c r="AK71" s="28"/>
      <c r="AL71" s="28"/>
      <c r="AM71" s="28"/>
      <c r="AN71" s="29"/>
      <c r="AO71" s="30"/>
      <c r="AP71" s="26"/>
      <c r="AQ71" s="26"/>
      <c r="AR71" s="30"/>
      <c r="AS71" s="30"/>
      <c r="AT71" s="27"/>
      <c r="AU71" s="28"/>
      <c r="AV71" s="28"/>
      <c r="AW71" s="28"/>
      <c r="AX71" s="29"/>
      <c r="AY71" s="26">
        <v>8000</v>
      </c>
      <c r="AZ71" s="27"/>
      <c r="BA71" s="28"/>
      <c r="BB71" s="29"/>
      <c r="BC71" s="31">
        <f t="shared" si="7"/>
        <v>502611.11</v>
      </c>
    </row>
    <row r="72" spans="1:55" ht="21">
      <c r="A72" s="12"/>
      <c r="B72" s="13"/>
      <c r="D72" s="24">
        <v>5104020101</v>
      </c>
      <c r="E72" s="24" t="s">
        <v>103</v>
      </c>
      <c r="F72" s="25">
        <v>-83610.52</v>
      </c>
      <c r="G72" s="26"/>
      <c r="H72" s="27">
        <v>1028394.77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9"/>
      <c r="AO72" s="30"/>
      <c r="AP72" s="26"/>
      <c r="AQ72" s="26"/>
      <c r="AR72" s="30"/>
      <c r="AS72" s="30"/>
      <c r="AT72" s="27"/>
      <c r="AU72" s="28"/>
      <c r="AV72" s="28"/>
      <c r="AW72" s="28"/>
      <c r="AX72" s="29"/>
      <c r="AY72" s="26"/>
      <c r="AZ72" s="27"/>
      <c r="BA72" s="28"/>
      <c r="BB72" s="29"/>
      <c r="BC72" s="31">
        <f t="shared" si="7"/>
        <v>944784.25</v>
      </c>
    </row>
    <row r="73" spans="1:55" ht="21">
      <c r="A73" s="12"/>
      <c r="B73" s="13"/>
      <c r="D73" s="24">
        <v>5104020105</v>
      </c>
      <c r="E73" s="24" t="s">
        <v>105</v>
      </c>
      <c r="F73" s="25">
        <v>-648.42</v>
      </c>
      <c r="G73" s="26"/>
      <c r="H73" s="27">
        <v>17535.58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9"/>
      <c r="AO73" s="30"/>
      <c r="AP73" s="26"/>
      <c r="AQ73" s="26"/>
      <c r="AR73" s="30"/>
      <c r="AS73" s="30"/>
      <c r="AT73" s="27"/>
      <c r="AU73" s="28"/>
      <c r="AV73" s="28"/>
      <c r="AW73" s="28"/>
      <c r="AX73" s="29"/>
      <c r="AY73" s="26"/>
      <c r="AZ73" s="27"/>
      <c r="BA73" s="28"/>
      <c r="BB73" s="29"/>
      <c r="BC73" s="31">
        <f t="shared" si="7"/>
        <v>16887.160000000003</v>
      </c>
    </row>
    <row r="74" spans="1:55" ht="21">
      <c r="A74" s="12"/>
      <c r="B74" s="13"/>
      <c r="D74" s="24">
        <v>5104020106</v>
      </c>
      <c r="E74" s="24" t="s">
        <v>106</v>
      </c>
      <c r="F74" s="25">
        <v>-2675</v>
      </c>
      <c r="G74" s="26"/>
      <c r="H74" s="27">
        <v>23617.66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9"/>
      <c r="AO74" s="30"/>
      <c r="AP74" s="26"/>
      <c r="AQ74" s="26"/>
      <c r="AR74" s="30"/>
      <c r="AS74" s="30"/>
      <c r="AT74" s="27"/>
      <c r="AU74" s="28"/>
      <c r="AV74" s="28"/>
      <c r="AW74" s="28"/>
      <c r="AX74" s="29"/>
      <c r="AY74" s="26"/>
      <c r="AZ74" s="27"/>
      <c r="BA74" s="28"/>
      <c r="BB74" s="29"/>
      <c r="BC74" s="31">
        <f t="shared" si="7"/>
        <v>20942.66</v>
      </c>
    </row>
    <row r="75" spans="1:55" ht="21">
      <c r="A75" s="12"/>
      <c r="B75" s="13"/>
      <c r="D75" s="24">
        <v>5104020107</v>
      </c>
      <c r="E75" s="24" t="s">
        <v>107</v>
      </c>
      <c r="F75" s="25">
        <v>-1535</v>
      </c>
      <c r="G75" s="26"/>
      <c r="H75" s="27">
        <v>12651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9"/>
      <c r="AO75" s="30"/>
      <c r="AP75" s="26"/>
      <c r="AQ75" s="26"/>
      <c r="AR75" s="30"/>
      <c r="AS75" s="30"/>
      <c r="AT75" s="27"/>
      <c r="AU75" s="28"/>
      <c r="AV75" s="28"/>
      <c r="AW75" s="28"/>
      <c r="AX75" s="29"/>
      <c r="AY75" s="26"/>
      <c r="AZ75" s="27"/>
      <c r="BA75" s="28"/>
      <c r="BB75" s="29"/>
      <c r="BC75" s="31">
        <f t="shared" si="7"/>
        <v>11116</v>
      </c>
    </row>
    <row r="76" spans="1:55" ht="21">
      <c r="A76" s="12"/>
      <c r="B76" s="13"/>
      <c r="D76" s="24">
        <v>5104030211</v>
      </c>
      <c r="E76" s="24" t="s">
        <v>112</v>
      </c>
      <c r="F76" s="25"/>
      <c r="G76" s="26"/>
      <c r="H76" s="27">
        <v>72191.67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9"/>
      <c r="AO76" s="30"/>
      <c r="AP76" s="26"/>
      <c r="AQ76" s="26"/>
      <c r="AR76" s="30"/>
      <c r="AS76" s="30"/>
      <c r="AT76" s="27"/>
      <c r="AU76" s="28"/>
      <c r="AV76" s="28"/>
      <c r="AW76" s="28"/>
      <c r="AX76" s="29"/>
      <c r="AY76" s="26"/>
      <c r="AZ76" s="27"/>
      <c r="BA76" s="28"/>
      <c r="BB76" s="29"/>
      <c r="BC76" s="31">
        <f t="shared" si="7"/>
        <v>72191.67</v>
      </c>
    </row>
    <row r="77" spans="1:55" ht="21">
      <c r="A77" s="12"/>
      <c r="B77" s="13"/>
      <c r="D77" s="24">
        <v>5105010101</v>
      </c>
      <c r="E77" s="24" t="s">
        <v>113</v>
      </c>
      <c r="F77" s="25">
        <v>448622.58</v>
      </c>
      <c r="G77" s="26"/>
      <c r="H77" s="27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9"/>
      <c r="AO77" s="30"/>
      <c r="AP77" s="26"/>
      <c r="AQ77" s="26"/>
      <c r="AR77" s="30"/>
      <c r="AS77" s="30"/>
      <c r="AT77" s="27"/>
      <c r="AU77" s="28"/>
      <c r="AV77" s="28"/>
      <c r="AW77" s="28"/>
      <c r="AX77" s="29"/>
      <c r="AY77" s="26"/>
      <c r="AZ77" s="27"/>
      <c r="BA77" s="28"/>
      <c r="BB77" s="29"/>
      <c r="BC77" s="31">
        <f t="shared" si="7"/>
        <v>448622.58</v>
      </c>
    </row>
    <row r="78" spans="1:55" ht="21">
      <c r="A78" s="12"/>
      <c r="B78" s="13"/>
      <c r="D78" s="24">
        <v>5105010103</v>
      </c>
      <c r="E78" s="24" t="s">
        <v>114</v>
      </c>
      <c r="F78" s="25">
        <v>98702.25</v>
      </c>
      <c r="G78" s="26"/>
      <c r="H78" s="27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9"/>
      <c r="AO78" s="30"/>
      <c r="AP78" s="26"/>
      <c r="AQ78" s="26"/>
      <c r="AR78" s="30"/>
      <c r="AS78" s="30"/>
      <c r="AT78" s="27"/>
      <c r="AU78" s="28"/>
      <c r="AV78" s="28"/>
      <c r="AW78" s="28"/>
      <c r="AX78" s="29"/>
      <c r="AY78" s="26"/>
      <c r="AZ78" s="27"/>
      <c r="BA78" s="28"/>
      <c r="BB78" s="29"/>
      <c r="BC78" s="31">
        <f t="shared" si="7"/>
        <v>98702.25</v>
      </c>
    </row>
    <row r="79" spans="1:55" ht="21">
      <c r="A79" s="12"/>
      <c r="B79" s="13"/>
      <c r="D79" s="24">
        <v>5105010105</v>
      </c>
      <c r="E79" s="24" t="s">
        <v>115</v>
      </c>
      <c r="F79" s="25">
        <v>34913.83</v>
      </c>
      <c r="G79" s="26"/>
      <c r="H79" s="27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9"/>
      <c r="AO79" s="30"/>
      <c r="AP79" s="26"/>
      <c r="AQ79" s="26"/>
      <c r="AR79" s="30"/>
      <c r="AS79" s="30"/>
      <c r="AT79" s="27"/>
      <c r="AU79" s="28"/>
      <c r="AV79" s="28"/>
      <c r="AW79" s="28"/>
      <c r="AX79" s="29"/>
      <c r="AY79" s="26"/>
      <c r="AZ79" s="27"/>
      <c r="BA79" s="28"/>
      <c r="BB79" s="29"/>
      <c r="BC79" s="31">
        <f t="shared" si="7"/>
        <v>34913.83</v>
      </c>
    </row>
    <row r="80" spans="1:55" ht="21">
      <c r="A80" s="12"/>
      <c r="B80" s="13"/>
      <c r="D80" s="24">
        <v>5105010107</v>
      </c>
      <c r="E80" s="24" t="s">
        <v>116</v>
      </c>
      <c r="F80" s="25">
        <v>191295.5</v>
      </c>
      <c r="G80" s="26"/>
      <c r="H80" s="27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9"/>
      <c r="AO80" s="30"/>
      <c r="AP80" s="26"/>
      <c r="AQ80" s="26"/>
      <c r="AR80" s="30"/>
      <c r="AS80" s="30"/>
      <c r="AT80" s="27"/>
      <c r="AU80" s="28"/>
      <c r="AV80" s="28"/>
      <c r="AW80" s="28"/>
      <c r="AX80" s="29"/>
      <c r="AY80" s="26"/>
      <c r="AZ80" s="27"/>
      <c r="BA80" s="28"/>
      <c r="BB80" s="29"/>
      <c r="BC80" s="31">
        <f t="shared" si="7"/>
        <v>191295.5</v>
      </c>
    </row>
    <row r="81" spans="1:55" ht="21">
      <c r="A81" s="12"/>
      <c r="B81" s="13"/>
      <c r="D81" s="24">
        <v>5105010109</v>
      </c>
      <c r="E81" s="24" t="s">
        <v>81</v>
      </c>
      <c r="F81" s="25">
        <v>10000</v>
      </c>
      <c r="G81" s="26"/>
      <c r="H81" s="27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9"/>
      <c r="AO81" s="30"/>
      <c r="AP81" s="26"/>
      <c r="AQ81" s="26"/>
      <c r="AR81" s="30"/>
      <c r="AS81" s="30"/>
      <c r="AT81" s="27"/>
      <c r="AU81" s="28"/>
      <c r="AV81" s="28"/>
      <c r="AW81" s="28"/>
      <c r="AX81" s="29"/>
      <c r="AY81" s="26"/>
      <c r="AZ81" s="27"/>
      <c r="BA81" s="28"/>
      <c r="BB81" s="29"/>
      <c r="BC81" s="31">
        <f t="shared" si="7"/>
        <v>10000</v>
      </c>
    </row>
    <row r="82" spans="1:55" ht="21">
      <c r="A82" s="12"/>
      <c r="B82" s="13"/>
      <c r="D82" s="24">
        <v>5105010117</v>
      </c>
      <c r="E82" s="24" t="s">
        <v>117</v>
      </c>
      <c r="F82" s="25">
        <v>365042.98</v>
      </c>
      <c r="G82" s="26"/>
      <c r="H82" s="27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9"/>
      <c r="AO82" s="30"/>
      <c r="AP82" s="26"/>
      <c r="AQ82" s="26"/>
      <c r="AR82" s="30"/>
      <c r="AS82" s="30"/>
      <c r="AT82" s="27"/>
      <c r="AU82" s="28"/>
      <c r="AV82" s="28"/>
      <c r="AW82" s="28"/>
      <c r="AX82" s="29"/>
      <c r="AY82" s="26"/>
      <c r="AZ82" s="27"/>
      <c r="BA82" s="28"/>
      <c r="BB82" s="29"/>
      <c r="BC82" s="31">
        <f t="shared" si="7"/>
        <v>365042.98</v>
      </c>
    </row>
    <row r="83" spans="1:55" ht="21">
      <c r="A83" s="12"/>
      <c r="B83" s="13"/>
      <c r="D83" s="24">
        <v>5105010127</v>
      </c>
      <c r="E83" s="24" t="s">
        <v>84</v>
      </c>
      <c r="F83" s="25">
        <v>11379.48</v>
      </c>
      <c r="G83" s="26"/>
      <c r="H83" s="27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9"/>
      <c r="AO83" s="30"/>
      <c r="AP83" s="26"/>
      <c r="AQ83" s="26"/>
      <c r="AR83" s="30"/>
      <c r="AS83" s="30"/>
      <c r="AT83" s="27"/>
      <c r="AU83" s="28"/>
      <c r="AV83" s="28"/>
      <c r="AW83" s="28"/>
      <c r="AX83" s="29"/>
      <c r="AY83" s="26"/>
      <c r="AZ83" s="27"/>
      <c r="BA83" s="28"/>
      <c r="BB83" s="29"/>
      <c r="BC83" s="31">
        <f t="shared" si="7"/>
        <v>11379.48</v>
      </c>
    </row>
    <row r="84" spans="1:55" ht="21">
      <c r="A84" s="12"/>
      <c r="B84" s="13"/>
      <c r="D84" s="24">
        <v>5105010131</v>
      </c>
      <c r="E84" s="24" t="s">
        <v>85</v>
      </c>
      <c r="F84" s="25">
        <v>4253.88</v>
      </c>
      <c r="G84" s="26"/>
      <c r="H84" s="27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9"/>
      <c r="AO84" s="30"/>
      <c r="AP84" s="26"/>
      <c r="AQ84" s="26"/>
      <c r="AR84" s="30"/>
      <c r="AS84" s="30"/>
      <c r="AT84" s="27"/>
      <c r="AU84" s="28"/>
      <c r="AV84" s="28"/>
      <c r="AW84" s="28"/>
      <c r="AX84" s="29"/>
      <c r="AY84" s="26"/>
      <c r="AZ84" s="27"/>
      <c r="BA84" s="28"/>
      <c r="BB84" s="29"/>
      <c r="BC84" s="31">
        <f t="shared" si="7"/>
        <v>4253.88</v>
      </c>
    </row>
    <row r="85" spans="1:55" ht="21">
      <c r="A85" s="12"/>
      <c r="B85" s="13"/>
      <c r="D85" s="24">
        <v>5203010105</v>
      </c>
      <c r="E85" s="24" t="s">
        <v>118</v>
      </c>
      <c r="F85" s="25">
        <v>2</v>
      </c>
      <c r="G85" s="26"/>
      <c r="H85" s="27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9"/>
      <c r="AO85" s="30"/>
      <c r="AP85" s="26"/>
      <c r="AQ85" s="26"/>
      <c r="AR85" s="30"/>
      <c r="AS85" s="30"/>
      <c r="AT85" s="27"/>
      <c r="AU85" s="28"/>
      <c r="AV85" s="28"/>
      <c r="AW85" s="28"/>
      <c r="AX85" s="29"/>
      <c r="AY85" s="26"/>
      <c r="AZ85" s="27"/>
      <c r="BA85" s="28"/>
      <c r="BB85" s="29"/>
      <c r="BC85" s="31">
        <f t="shared" si="7"/>
        <v>2</v>
      </c>
    </row>
    <row r="86" spans="1:55" ht="21">
      <c r="A86" s="12"/>
      <c r="B86" s="13"/>
      <c r="D86" s="24">
        <v>5203010107</v>
      </c>
      <c r="E86" s="24" t="s">
        <v>119</v>
      </c>
      <c r="F86" s="25">
        <v>7</v>
      </c>
      <c r="G86" s="26"/>
      <c r="H86" s="27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9"/>
      <c r="AO86" s="30"/>
      <c r="AP86" s="26"/>
      <c r="AQ86" s="26"/>
      <c r="AR86" s="30"/>
      <c r="AS86" s="30"/>
      <c r="AT86" s="27"/>
      <c r="AU86" s="28"/>
      <c r="AV86" s="28"/>
      <c r="AW86" s="28"/>
      <c r="AX86" s="29"/>
      <c r="AY86" s="26"/>
      <c r="AZ86" s="27"/>
      <c r="BA86" s="28"/>
      <c r="BB86" s="29"/>
      <c r="BC86" s="31">
        <f t="shared" si="7"/>
        <v>7</v>
      </c>
    </row>
    <row r="87" spans="1:55" ht="21">
      <c r="A87" s="12"/>
      <c r="B87" s="13"/>
      <c r="C87" s="85" t="s">
        <v>90</v>
      </c>
      <c r="D87" s="81"/>
      <c r="E87" s="82"/>
      <c r="F87" s="32">
        <f aca="true" t="shared" si="8" ref="F87:AK87">SUM(F56:F86)</f>
        <v>1102361.66</v>
      </c>
      <c r="G87" s="33">
        <f t="shared" si="8"/>
        <v>1355191</v>
      </c>
      <c r="H87" s="32">
        <f t="shared" si="8"/>
        <v>4639174.18</v>
      </c>
      <c r="I87" s="33">
        <f t="shared" si="8"/>
        <v>0</v>
      </c>
      <c r="J87" s="33">
        <f t="shared" si="8"/>
        <v>0</v>
      </c>
      <c r="K87" s="33">
        <f t="shared" si="8"/>
        <v>0</v>
      </c>
      <c r="L87" s="33">
        <f t="shared" si="8"/>
        <v>0</v>
      </c>
      <c r="M87" s="33">
        <f t="shared" si="8"/>
        <v>1127771.8</v>
      </c>
      <c r="N87" s="33">
        <f t="shared" si="8"/>
        <v>0</v>
      </c>
      <c r="O87" s="33">
        <f t="shared" si="8"/>
        <v>0</v>
      </c>
      <c r="P87" s="33">
        <f t="shared" si="8"/>
        <v>0</v>
      </c>
      <c r="Q87" s="33">
        <f t="shared" si="8"/>
        <v>765500.09</v>
      </c>
      <c r="R87" s="33">
        <f t="shared" si="8"/>
        <v>0</v>
      </c>
      <c r="S87" s="33">
        <f t="shared" si="8"/>
        <v>0</v>
      </c>
      <c r="T87" s="33">
        <f t="shared" si="8"/>
        <v>0</v>
      </c>
      <c r="U87" s="33">
        <f t="shared" si="8"/>
        <v>0</v>
      </c>
      <c r="V87" s="33">
        <f t="shared" si="8"/>
        <v>0</v>
      </c>
      <c r="W87" s="33">
        <f t="shared" si="8"/>
        <v>0</v>
      </c>
      <c r="X87" s="33">
        <f t="shared" si="8"/>
        <v>0</v>
      </c>
      <c r="Y87" s="33">
        <f t="shared" si="8"/>
        <v>6540670</v>
      </c>
      <c r="Z87" s="33">
        <f t="shared" si="8"/>
        <v>0</v>
      </c>
      <c r="AA87" s="33">
        <f t="shared" si="8"/>
        <v>0</v>
      </c>
      <c r="AB87" s="33">
        <f t="shared" si="8"/>
        <v>0</v>
      </c>
      <c r="AC87" s="33">
        <f t="shared" si="8"/>
        <v>0</v>
      </c>
      <c r="AD87" s="33">
        <f t="shared" si="8"/>
        <v>204154</v>
      </c>
      <c r="AE87" s="33">
        <f t="shared" si="8"/>
        <v>310958.9</v>
      </c>
      <c r="AF87" s="33">
        <f t="shared" si="8"/>
        <v>0</v>
      </c>
      <c r="AG87" s="33">
        <f t="shared" si="8"/>
        <v>0</v>
      </c>
      <c r="AH87" s="33">
        <f t="shared" si="8"/>
        <v>0</v>
      </c>
      <c r="AI87" s="33">
        <f t="shared" si="8"/>
        <v>0</v>
      </c>
      <c r="AJ87" s="33">
        <f t="shared" si="8"/>
        <v>0</v>
      </c>
      <c r="AK87" s="33">
        <f t="shared" si="8"/>
        <v>0</v>
      </c>
      <c r="AL87" s="33">
        <f aca="true" t="shared" si="9" ref="AL87:BB87">SUM(AL56:AL86)</f>
        <v>0</v>
      </c>
      <c r="AM87" s="33">
        <f t="shared" si="9"/>
        <v>0</v>
      </c>
      <c r="AN87" s="33">
        <f t="shared" si="9"/>
        <v>0</v>
      </c>
      <c r="AO87" s="32">
        <f t="shared" si="9"/>
        <v>0</v>
      </c>
      <c r="AP87" s="33">
        <f t="shared" si="9"/>
        <v>0</v>
      </c>
      <c r="AQ87" s="33">
        <f t="shared" si="9"/>
        <v>0</v>
      </c>
      <c r="AR87" s="32">
        <f t="shared" si="9"/>
        <v>0</v>
      </c>
      <c r="AS87" s="32">
        <f t="shared" si="9"/>
        <v>45945</v>
      </c>
      <c r="AT87" s="32">
        <f t="shared" si="9"/>
        <v>6595</v>
      </c>
      <c r="AU87" s="33">
        <f t="shared" si="9"/>
        <v>0</v>
      </c>
      <c r="AV87" s="33">
        <f t="shared" si="9"/>
        <v>0</v>
      </c>
      <c r="AW87" s="33">
        <f t="shared" si="9"/>
        <v>0</v>
      </c>
      <c r="AX87" s="33">
        <f t="shared" si="9"/>
        <v>0</v>
      </c>
      <c r="AY87" s="33">
        <f t="shared" si="9"/>
        <v>80000</v>
      </c>
      <c r="AZ87" s="32">
        <f t="shared" si="9"/>
        <v>0</v>
      </c>
      <c r="BA87" s="33">
        <f t="shared" si="9"/>
        <v>0</v>
      </c>
      <c r="BB87" s="33">
        <f t="shared" si="9"/>
        <v>0</v>
      </c>
      <c r="BC87" s="47">
        <f t="shared" si="7"/>
        <v>16178321.63</v>
      </c>
    </row>
    <row r="88" spans="1:56" s="36" customFormat="1" ht="21">
      <c r="A88" s="12"/>
      <c r="B88" s="13"/>
      <c r="C88" s="24" t="s">
        <v>91</v>
      </c>
      <c r="D88" s="24">
        <v>5101010101</v>
      </c>
      <c r="E88" s="24" t="s">
        <v>92</v>
      </c>
      <c r="F88" s="25">
        <v>5211748.54</v>
      </c>
      <c r="G88" s="26"/>
      <c r="H88" s="27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9"/>
      <c r="AO88" s="30"/>
      <c r="AP88" s="26"/>
      <c r="AQ88" s="26"/>
      <c r="AR88" s="30"/>
      <c r="AS88" s="30"/>
      <c r="AT88" s="27"/>
      <c r="AU88" s="28"/>
      <c r="AV88" s="28"/>
      <c r="AW88" s="28"/>
      <c r="AX88" s="29"/>
      <c r="AY88" s="26"/>
      <c r="AZ88" s="27"/>
      <c r="BA88" s="28"/>
      <c r="BB88" s="29"/>
      <c r="BC88" s="31">
        <f t="shared" si="7"/>
        <v>5211748.54</v>
      </c>
      <c r="BD88" s="35"/>
    </row>
    <row r="89" spans="1:56" s="36" customFormat="1" ht="21">
      <c r="A89" s="12"/>
      <c r="B89" s="13"/>
      <c r="C89" s="24"/>
      <c r="D89" s="24">
        <v>5101010109</v>
      </c>
      <c r="E89" s="24" t="s">
        <v>93</v>
      </c>
      <c r="F89" s="25">
        <v>24298.66</v>
      </c>
      <c r="G89" s="26"/>
      <c r="H89" s="27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9"/>
      <c r="AO89" s="30"/>
      <c r="AP89" s="26"/>
      <c r="AQ89" s="26"/>
      <c r="AR89" s="30"/>
      <c r="AS89" s="30"/>
      <c r="AT89" s="27"/>
      <c r="AU89" s="28"/>
      <c r="AV89" s="28"/>
      <c r="AW89" s="28"/>
      <c r="AX89" s="29"/>
      <c r="AY89" s="26"/>
      <c r="AZ89" s="27"/>
      <c r="BA89" s="28"/>
      <c r="BB89" s="29"/>
      <c r="BC89" s="31">
        <f t="shared" si="7"/>
        <v>24298.66</v>
      </c>
      <c r="BD89" s="35"/>
    </row>
    <row r="90" spans="1:56" s="36" customFormat="1" ht="21">
      <c r="A90" s="12"/>
      <c r="B90" s="13"/>
      <c r="C90" s="24"/>
      <c r="D90" s="24">
        <v>5101010113</v>
      </c>
      <c r="E90" s="24" t="s">
        <v>94</v>
      </c>
      <c r="F90" s="25">
        <v>14270361.87</v>
      </c>
      <c r="G90" s="26"/>
      <c r="H90" s="27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9"/>
      <c r="AO90" s="30"/>
      <c r="AP90" s="26"/>
      <c r="AQ90" s="26"/>
      <c r="AR90" s="30"/>
      <c r="AS90" s="30"/>
      <c r="AT90" s="27"/>
      <c r="AU90" s="28"/>
      <c r="AV90" s="28"/>
      <c r="AW90" s="28"/>
      <c r="AX90" s="29"/>
      <c r="AY90" s="26"/>
      <c r="AZ90" s="27"/>
      <c r="BA90" s="28"/>
      <c r="BB90" s="29"/>
      <c r="BC90" s="31">
        <f t="shared" si="7"/>
        <v>14270361.87</v>
      </c>
      <c r="BD90" s="35"/>
    </row>
    <row r="91" spans="1:56" s="36" customFormat="1" ht="21">
      <c r="A91" s="12"/>
      <c r="B91" s="13"/>
      <c r="C91" s="24"/>
      <c r="D91" s="24">
        <v>5101010118</v>
      </c>
      <c r="E91" s="24" t="s">
        <v>95</v>
      </c>
      <c r="F91" s="25">
        <v>306996.32</v>
      </c>
      <c r="G91" s="26"/>
      <c r="H91" s="27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9"/>
      <c r="AO91" s="30"/>
      <c r="AP91" s="26"/>
      <c r="AQ91" s="26"/>
      <c r="AR91" s="30"/>
      <c r="AS91" s="30"/>
      <c r="AT91" s="27"/>
      <c r="AU91" s="28"/>
      <c r="AV91" s="28"/>
      <c r="AW91" s="28"/>
      <c r="AX91" s="29"/>
      <c r="AY91" s="26"/>
      <c r="AZ91" s="27"/>
      <c r="BA91" s="28"/>
      <c r="BB91" s="29"/>
      <c r="BC91" s="31">
        <f t="shared" si="7"/>
        <v>306996.32</v>
      </c>
      <c r="BD91" s="35"/>
    </row>
    <row r="92" spans="1:56" s="36" customFormat="1" ht="21">
      <c r="A92" s="12"/>
      <c r="B92" s="13"/>
      <c r="C92" s="24"/>
      <c r="D92" s="24">
        <v>5101020103</v>
      </c>
      <c r="E92" s="24" t="s">
        <v>96</v>
      </c>
      <c r="F92" s="25">
        <v>90940</v>
      </c>
      <c r="G92" s="26"/>
      <c r="H92" s="27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9"/>
      <c r="AO92" s="30"/>
      <c r="AP92" s="26"/>
      <c r="AQ92" s="26"/>
      <c r="AR92" s="30"/>
      <c r="AS92" s="30"/>
      <c r="AT92" s="27"/>
      <c r="AU92" s="28"/>
      <c r="AV92" s="28"/>
      <c r="AW92" s="28"/>
      <c r="AX92" s="29"/>
      <c r="AY92" s="26"/>
      <c r="AZ92" s="27"/>
      <c r="BA92" s="28"/>
      <c r="BB92" s="29"/>
      <c r="BC92" s="31">
        <f t="shared" si="7"/>
        <v>90940</v>
      </c>
      <c r="BD92" s="35"/>
    </row>
    <row r="93" spans="1:56" s="36" customFormat="1" ht="21">
      <c r="A93" s="12"/>
      <c r="B93" s="13"/>
      <c r="C93" s="24"/>
      <c r="D93" s="24">
        <v>5101020104</v>
      </c>
      <c r="E93" s="24" t="s">
        <v>97</v>
      </c>
      <c r="F93" s="25">
        <v>136409.84</v>
      </c>
      <c r="G93" s="26"/>
      <c r="H93" s="27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9"/>
      <c r="AO93" s="30"/>
      <c r="AP93" s="26"/>
      <c r="AQ93" s="26"/>
      <c r="AR93" s="30"/>
      <c r="AS93" s="30"/>
      <c r="AT93" s="27"/>
      <c r="AU93" s="28"/>
      <c r="AV93" s="28"/>
      <c r="AW93" s="28"/>
      <c r="AX93" s="29"/>
      <c r="AY93" s="26"/>
      <c r="AZ93" s="27"/>
      <c r="BA93" s="28"/>
      <c r="BB93" s="29"/>
      <c r="BC93" s="31">
        <f t="shared" si="7"/>
        <v>136409.84</v>
      </c>
      <c r="BD93" s="35"/>
    </row>
    <row r="94" spans="1:56" s="36" customFormat="1" ht="21">
      <c r="A94" s="12"/>
      <c r="B94" s="13"/>
      <c r="C94" s="24"/>
      <c r="D94" s="24">
        <v>5101020105</v>
      </c>
      <c r="E94" s="24" t="s">
        <v>98</v>
      </c>
      <c r="F94" s="25">
        <v>415355.54</v>
      </c>
      <c r="G94" s="26"/>
      <c r="H94" s="27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9"/>
      <c r="AO94" s="30"/>
      <c r="AP94" s="26"/>
      <c r="AQ94" s="26"/>
      <c r="AR94" s="30"/>
      <c r="AS94" s="30"/>
      <c r="AT94" s="27"/>
      <c r="AU94" s="28"/>
      <c r="AV94" s="28"/>
      <c r="AW94" s="28"/>
      <c r="AX94" s="29"/>
      <c r="AY94" s="26"/>
      <c r="AZ94" s="27"/>
      <c r="BA94" s="28"/>
      <c r="BB94" s="29"/>
      <c r="BC94" s="31">
        <f t="shared" si="7"/>
        <v>415355.54</v>
      </c>
      <c r="BD94" s="35"/>
    </row>
    <row r="95" spans="1:56" s="36" customFormat="1" ht="21">
      <c r="A95" s="12"/>
      <c r="B95" s="13"/>
      <c r="C95" s="24"/>
      <c r="D95" s="24">
        <v>5101020113</v>
      </c>
      <c r="E95" s="24" t="s">
        <v>99</v>
      </c>
      <c r="F95" s="25">
        <v>14868.31</v>
      </c>
      <c r="G95" s="26"/>
      <c r="H95" s="27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9"/>
      <c r="AO95" s="30"/>
      <c r="AP95" s="26"/>
      <c r="AQ95" s="26"/>
      <c r="AR95" s="30"/>
      <c r="AS95" s="30"/>
      <c r="AT95" s="27"/>
      <c r="AU95" s="28"/>
      <c r="AV95" s="28"/>
      <c r="AW95" s="28"/>
      <c r="AX95" s="29"/>
      <c r="AY95" s="26"/>
      <c r="AZ95" s="27"/>
      <c r="BA95" s="28"/>
      <c r="BB95" s="29"/>
      <c r="BC95" s="31">
        <f t="shared" si="7"/>
        <v>14868.31</v>
      </c>
      <c r="BD95" s="35"/>
    </row>
    <row r="96" spans="1:56" s="36" customFormat="1" ht="21">
      <c r="A96" s="12"/>
      <c r="B96" s="13"/>
      <c r="C96" s="24"/>
      <c r="D96" s="24">
        <v>5101030205</v>
      </c>
      <c r="E96" s="24" t="s">
        <v>65</v>
      </c>
      <c r="F96" s="25">
        <v>1709574.6</v>
      </c>
      <c r="G96" s="26"/>
      <c r="H96" s="27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9"/>
      <c r="AO96" s="30"/>
      <c r="AP96" s="26"/>
      <c r="AQ96" s="26"/>
      <c r="AR96" s="30"/>
      <c r="AS96" s="30"/>
      <c r="AT96" s="27"/>
      <c r="AU96" s="28"/>
      <c r="AV96" s="28"/>
      <c r="AW96" s="28"/>
      <c r="AX96" s="29"/>
      <c r="AY96" s="26"/>
      <c r="AZ96" s="27"/>
      <c r="BA96" s="28"/>
      <c r="BB96" s="29"/>
      <c r="BC96" s="31">
        <f t="shared" si="7"/>
        <v>1709574.6</v>
      </c>
      <c r="BD96" s="35"/>
    </row>
    <row r="97" spans="1:56" s="36" customFormat="1" ht="21">
      <c r="A97" s="12"/>
      <c r="B97" s="13"/>
      <c r="C97" s="24"/>
      <c r="D97" s="24">
        <v>5101030206</v>
      </c>
      <c r="E97" s="24" t="s">
        <v>100</v>
      </c>
      <c r="F97" s="25">
        <v>780048.57</v>
      </c>
      <c r="G97" s="26"/>
      <c r="H97" s="2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9"/>
      <c r="AO97" s="30"/>
      <c r="AP97" s="26"/>
      <c r="AQ97" s="26"/>
      <c r="AR97" s="30"/>
      <c r="AS97" s="30"/>
      <c r="AT97" s="27"/>
      <c r="AU97" s="28"/>
      <c r="AV97" s="28"/>
      <c r="AW97" s="28"/>
      <c r="AX97" s="29"/>
      <c r="AY97" s="26"/>
      <c r="AZ97" s="27"/>
      <c r="BA97" s="28"/>
      <c r="BB97" s="29"/>
      <c r="BC97" s="31">
        <f t="shared" si="7"/>
        <v>780048.57</v>
      </c>
      <c r="BD97" s="35"/>
    </row>
    <row r="98" spans="1:56" s="36" customFormat="1" ht="21">
      <c r="A98" s="12"/>
      <c r="B98" s="13"/>
      <c r="C98" s="24"/>
      <c r="D98" s="24">
        <v>5101030207</v>
      </c>
      <c r="E98" s="24" t="s">
        <v>101</v>
      </c>
      <c r="F98" s="25">
        <v>55351.49</v>
      </c>
      <c r="G98" s="26"/>
      <c r="H98" s="27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9"/>
      <c r="AO98" s="30"/>
      <c r="AP98" s="26"/>
      <c r="AQ98" s="26"/>
      <c r="AR98" s="30"/>
      <c r="AS98" s="30"/>
      <c r="AT98" s="27"/>
      <c r="AU98" s="28"/>
      <c r="AV98" s="28"/>
      <c r="AW98" s="28"/>
      <c r="AX98" s="29"/>
      <c r="AY98" s="26"/>
      <c r="AZ98" s="27"/>
      <c r="BA98" s="28"/>
      <c r="BB98" s="29"/>
      <c r="BC98" s="31">
        <f t="shared" si="7"/>
        <v>55351.49</v>
      </c>
      <c r="BD98" s="35"/>
    </row>
    <row r="99" spans="1:56" s="36" customFormat="1" ht="21">
      <c r="A99" s="12"/>
      <c r="B99" s="13"/>
      <c r="C99" s="24"/>
      <c r="D99" s="24">
        <v>5101030208</v>
      </c>
      <c r="E99" s="24" t="s">
        <v>102</v>
      </c>
      <c r="F99" s="25">
        <v>5981.45</v>
      </c>
      <c r="G99" s="26"/>
      <c r="H99" s="27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9"/>
      <c r="AO99" s="30"/>
      <c r="AP99" s="26"/>
      <c r="AQ99" s="26"/>
      <c r="AR99" s="30"/>
      <c r="AS99" s="30"/>
      <c r="AT99" s="27"/>
      <c r="AU99" s="28"/>
      <c r="AV99" s="28"/>
      <c r="AW99" s="28"/>
      <c r="AX99" s="29"/>
      <c r="AY99" s="26"/>
      <c r="AZ99" s="27"/>
      <c r="BA99" s="28"/>
      <c r="BB99" s="29"/>
      <c r="BC99" s="31">
        <f t="shared" si="7"/>
        <v>5981.45</v>
      </c>
      <c r="BD99" s="35"/>
    </row>
    <row r="100" spans="1:56" s="36" customFormat="1" ht="21">
      <c r="A100" s="37"/>
      <c r="B100" s="38"/>
      <c r="C100" s="86" t="s">
        <v>108</v>
      </c>
      <c r="D100" s="86"/>
      <c r="E100" s="87"/>
      <c r="F100" s="39">
        <f aca="true" t="shared" si="10" ref="F100:AK100">SUM(F88:F99)</f>
        <v>23021935.189999998</v>
      </c>
      <c r="G100" s="40">
        <f t="shared" si="10"/>
        <v>0</v>
      </c>
      <c r="H100" s="39">
        <f t="shared" si="10"/>
        <v>0</v>
      </c>
      <c r="I100" s="40">
        <f t="shared" si="10"/>
        <v>0</v>
      </c>
      <c r="J100" s="40">
        <f t="shared" si="10"/>
        <v>0</v>
      </c>
      <c r="K100" s="40">
        <f t="shared" si="10"/>
        <v>0</v>
      </c>
      <c r="L100" s="40">
        <f t="shared" si="10"/>
        <v>0</v>
      </c>
      <c r="M100" s="40">
        <f t="shared" si="10"/>
        <v>0</v>
      </c>
      <c r="N100" s="40">
        <f t="shared" si="10"/>
        <v>0</v>
      </c>
      <c r="O100" s="40">
        <f t="shared" si="10"/>
        <v>0</v>
      </c>
      <c r="P100" s="40">
        <f t="shared" si="10"/>
        <v>0</v>
      </c>
      <c r="Q100" s="40">
        <f t="shared" si="10"/>
        <v>0</v>
      </c>
      <c r="R100" s="40">
        <f t="shared" si="10"/>
        <v>0</v>
      </c>
      <c r="S100" s="40">
        <f t="shared" si="10"/>
        <v>0</v>
      </c>
      <c r="T100" s="40">
        <f t="shared" si="10"/>
        <v>0</v>
      </c>
      <c r="U100" s="40">
        <f t="shared" si="10"/>
        <v>0</v>
      </c>
      <c r="V100" s="40">
        <f t="shared" si="10"/>
        <v>0</v>
      </c>
      <c r="W100" s="40">
        <f t="shared" si="10"/>
        <v>0</v>
      </c>
      <c r="X100" s="40">
        <f t="shared" si="10"/>
        <v>0</v>
      </c>
      <c r="Y100" s="40">
        <f t="shared" si="10"/>
        <v>0</v>
      </c>
      <c r="Z100" s="40">
        <f t="shared" si="10"/>
        <v>0</v>
      </c>
      <c r="AA100" s="40">
        <f t="shared" si="10"/>
        <v>0</v>
      </c>
      <c r="AB100" s="40">
        <f t="shared" si="10"/>
        <v>0</v>
      </c>
      <c r="AC100" s="40">
        <f t="shared" si="10"/>
        <v>0</v>
      </c>
      <c r="AD100" s="40">
        <f t="shared" si="10"/>
        <v>0</v>
      </c>
      <c r="AE100" s="40">
        <f t="shared" si="10"/>
        <v>0</v>
      </c>
      <c r="AF100" s="40">
        <f t="shared" si="10"/>
        <v>0</v>
      </c>
      <c r="AG100" s="40">
        <f t="shared" si="10"/>
        <v>0</v>
      </c>
      <c r="AH100" s="40">
        <f t="shared" si="10"/>
        <v>0</v>
      </c>
      <c r="AI100" s="40">
        <f t="shared" si="10"/>
        <v>0</v>
      </c>
      <c r="AJ100" s="40">
        <f t="shared" si="10"/>
        <v>0</v>
      </c>
      <c r="AK100" s="40">
        <f t="shared" si="10"/>
        <v>0</v>
      </c>
      <c r="AL100" s="40">
        <f aca="true" t="shared" si="11" ref="AL100:BB100">SUM(AL88:AL99)</f>
        <v>0</v>
      </c>
      <c r="AM100" s="40">
        <f t="shared" si="11"/>
        <v>0</v>
      </c>
      <c r="AN100" s="40">
        <f t="shared" si="11"/>
        <v>0</v>
      </c>
      <c r="AO100" s="39">
        <f t="shared" si="11"/>
        <v>0</v>
      </c>
      <c r="AP100" s="40">
        <f t="shared" si="11"/>
        <v>0</v>
      </c>
      <c r="AQ100" s="40">
        <f t="shared" si="11"/>
        <v>0</v>
      </c>
      <c r="AR100" s="39">
        <f t="shared" si="11"/>
        <v>0</v>
      </c>
      <c r="AS100" s="39">
        <f t="shared" si="11"/>
        <v>0</v>
      </c>
      <c r="AT100" s="39">
        <f t="shared" si="11"/>
        <v>0</v>
      </c>
      <c r="AU100" s="40">
        <f t="shared" si="11"/>
        <v>0</v>
      </c>
      <c r="AV100" s="40">
        <f t="shared" si="11"/>
        <v>0</v>
      </c>
      <c r="AW100" s="40">
        <f t="shared" si="11"/>
        <v>0</v>
      </c>
      <c r="AX100" s="40">
        <f t="shared" si="11"/>
        <v>0</v>
      </c>
      <c r="AY100" s="40">
        <f t="shared" si="11"/>
        <v>0</v>
      </c>
      <c r="AZ100" s="39">
        <f t="shared" si="11"/>
        <v>0</v>
      </c>
      <c r="BA100" s="40">
        <f t="shared" si="11"/>
        <v>0</v>
      </c>
      <c r="BB100" s="40">
        <f t="shared" si="11"/>
        <v>0</v>
      </c>
      <c r="BC100" s="41">
        <f t="shared" si="7"/>
        <v>23021935.189999998</v>
      </c>
      <c r="BD100" s="35"/>
    </row>
    <row r="101" spans="1:56" s="36" customFormat="1" ht="21.75" thickBot="1">
      <c r="A101" s="42"/>
      <c r="B101" s="43"/>
      <c r="C101" s="83" t="s">
        <v>109</v>
      </c>
      <c r="D101" s="83"/>
      <c r="E101" s="84"/>
      <c r="F101" s="44">
        <f aca="true" t="shared" si="12" ref="F101:AK101">+F87+F100</f>
        <v>24124296.849999998</v>
      </c>
      <c r="G101" s="45">
        <f t="shared" si="12"/>
        <v>1355191</v>
      </c>
      <c r="H101" s="44">
        <f t="shared" si="12"/>
        <v>4639174.18</v>
      </c>
      <c r="I101" s="45">
        <f t="shared" si="12"/>
        <v>0</v>
      </c>
      <c r="J101" s="45">
        <f t="shared" si="12"/>
        <v>0</v>
      </c>
      <c r="K101" s="45">
        <f t="shared" si="12"/>
        <v>0</v>
      </c>
      <c r="L101" s="45">
        <f t="shared" si="12"/>
        <v>0</v>
      </c>
      <c r="M101" s="45">
        <f t="shared" si="12"/>
        <v>1127771.8</v>
      </c>
      <c r="N101" s="45">
        <f t="shared" si="12"/>
        <v>0</v>
      </c>
      <c r="O101" s="45">
        <f t="shared" si="12"/>
        <v>0</v>
      </c>
      <c r="P101" s="45">
        <f t="shared" si="12"/>
        <v>0</v>
      </c>
      <c r="Q101" s="45">
        <f t="shared" si="12"/>
        <v>765500.09</v>
      </c>
      <c r="R101" s="45">
        <f t="shared" si="12"/>
        <v>0</v>
      </c>
      <c r="S101" s="45">
        <f t="shared" si="12"/>
        <v>0</v>
      </c>
      <c r="T101" s="45">
        <f t="shared" si="12"/>
        <v>0</v>
      </c>
      <c r="U101" s="45">
        <f t="shared" si="12"/>
        <v>0</v>
      </c>
      <c r="V101" s="45">
        <f t="shared" si="12"/>
        <v>0</v>
      </c>
      <c r="W101" s="45">
        <f t="shared" si="12"/>
        <v>0</v>
      </c>
      <c r="X101" s="45">
        <f t="shared" si="12"/>
        <v>0</v>
      </c>
      <c r="Y101" s="45">
        <f t="shared" si="12"/>
        <v>6540670</v>
      </c>
      <c r="Z101" s="45">
        <f t="shared" si="12"/>
        <v>0</v>
      </c>
      <c r="AA101" s="45">
        <f t="shared" si="12"/>
        <v>0</v>
      </c>
      <c r="AB101" s="45">
        <f t="shared" si="12"/>
        <v>0</v>
      </c>
      <c r="AC101" s="45">
        <f t="shared" si="12"/>
        <v>0</v>
      </c>
      <c r="AD101" s="45">
        <f t="shared" si="12"/>
        <v>204154</v>
      </c>
      <c r="AE101" s="45">
        <f t="shared" si="12"/>
        <v>310958.9</v>
      </c>
      <c r="AF101" s="45">
        <f t="shared" si="12"/>
        <v>0</v>
      </c>
      <c r="AG101" s="45">
        <f t="shared" si="12"/>
        <v>0</v>
      </c>
      <c r="AH101" s="45">
        <f t="shared" si="12"/>
        <v>0</v>
      </c>
      <c r="AI101" s="45">
        <f t="shared" si="12"/>
        <v>0</v>
      </c>
      <c r="AJ101" s="45">
        <f t="shared" si="12"/>
        <v>0</v>
      </c>
      <c r="AK101" s="45">
        <f t="shared" si="12"/>
        <v>0</v>
      </c>
      <c r="AL101" s="45">
        <f aca="true" t="shared" si="13" ref="AL101:BB101">+AL87+AL100</f>
        <v>0</v>
      </c>
      <c r="AM101" s="45">
        <f t="shared" si="13"/>
        <v>0</v>
      </c>
      <c r="AN101" s="45">
        <f t="shared" si="13"/>
        <v>0</v>
      </c>
      <c r="AO101" s="44">
        <f t="shared" si="13"/>
        <v>0</v>
      </c>
      <c r="AP101" s="45">
        <f t="shared" si="13"/>
        <v>0</v>
      </c>
      <c r="AQ101" s="45">
        <f t="shared" si="13"/>
        <v>0</v>
      </c>
      <c r="AR101" s="44">
        <f t="shared" si="13"/>
        <v>0</v>
      </c>
      <c r="AS101" s="44">
        <f t="shared" si="13"/>
        <v>45945</v>
      </c>
      <c r="AT101" s="44">
        <f t="shared" si="13"/>
        <v>6595</v>
      </c>
      <c r="AU101" s="45">
        <f t="shared" si="13"/>
        <v>0</v>
      </c>
      <c r="AV101" s="45">
        <f t="shared" si="13"/>
        <v>0</v>
      </c>
      <c r="AW101" s="45">
        <f t="shared" si="13"/>
        <v>0</v>
      </c>
      <c r="AX101" s="45">
        <f t="shared" si="13"/>
        <v>0</v>
      </c>
      <c r="AY101" s="45">
        <f t="shared" si="13"/>
        <v>80000</v>
      </c>
      <c r="AZ101" s="44">
        <f t="shared" si="13"/>
        <v>0</v>
      </c>
      <c r="BA101" s="45">
        <f t="shared" si="13"/>
        <v>0</v>
      </c>
      <c r="BB101" s="45">
        <f t="shared" si="13"/>
        <v>0</v>
      </c>
      <c r="BC101" s="46">
        <f t="shared" si="7"/>
        <v>39200256.82</v>
      </c>
      <c r="BD101" s="35"/>
    </row>
    <row r="102" spans="1:55" ht="21.75" thickTop="1">
      <c r="A102" s="12">
        <v>700600019</v>
      </c>
      <c r="B102" s="13" t="s">
        <v>120</v>
      </c>
      <c r="C102" s="14" t="s">
        <v>58</v>
      </c>
      <c r="D102" s="14">
        <v>5101010108</v>
      </c>
      <c r="E102" s="14" t="s">
        <v>59</v>
      </c>
      <c r="F102" s="25"/>
      <c r="G102" s="16"/>
      <c r="H102" s="17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>
        <v>7100</v>
      </c>
      <c r="AE102" s="18">
        <v>27600</v>
      </c>
      <c r="AF102" s="18">
        <v>6500</v>
      </c>
      <c r="AG102" s="18">
        <v>75700</v>
      </c>
      <c r="AH102" s="18"/>
      <c r="AI102" s="18"/>
      <c r="AJ102" s="18"/>
      <c r="AK102" s="18"/>
      <c r="AL102" s="18"/>
      <c r="AM102" s="18"/>
      <c r="AN102" s="19"/>
      <c r="AO102" s="20"/>
      <c r="AP102" s="16"/>
      <c r="AQ102" s="16"/>
      <c r="AR102" s="20"/>
      <c r="AS102" s="20"/>
      <c r="AT102" s="17"/>
      <c r="AU102" s="18"/>
      <c r="AV102" s="18"/>
      <c r="AW102" s="18"/>
      <c r="AX102" s="19"/>
      <c r="AY102" s="16"/>
      <c r="AZ102" s="17"/>
      <c r="BA102" s="18"/>
      <c r="BB102" s="19"/>
      <c r="BC102" s="21">
        <f t="shared" si="7"/>
        <v>116900</v>
      </c>
    </row>
    <row r="103" spans="1:55" ht="21">
      <c r="A103" s="12"/>
      <c r="B103" s="13"/>
      <c r="D103" s="24">
        <v>5101010115</v>
      </c>
      <c r="E103" s="24" t="s">
        <v>60</v>
      </c>
      <c r="F103" s="25"/>
      <c r="G103" s="26"/>
      <c r="H103" s="27">
        <v>21600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>
        <v>880110</v>
      </c>
      <c r="AD103" s="28">
        <v>1021460</v>
      </c>
      <c r="AE103" s="28">
        <v>317740</v>
      </c>
      <c r="AF103" s="28">
        <v>875100</v>
      </c>
      <c r="AG103" s="28">
        <v>468696.77</v>
      </c>
      <c r="AH103" s="28"/>
      <c r="AI103" s="28"/>
      <c r="AJ103" s="28"/>
      <c r="AK103" s="28"/>
      <c r="AL103" s="28"/>
      <c r="AM103" s="28"/>
      <c r="AN103" s="29"/>
      <c r="AO103" s="30"/>
      <c r="AP103" s="26"/>
      <c r="AQ103" s="26"/>
      <c r="AR103" s="30"/>
      <c r="AS103" s="30"/>
      <c r="AT103" s="27"/>
      <c r="AU103" s="28"/>
      <c r="AV103" s="28"/>
      <c r="AW103" s="28"/>
      <c r="AX103" s="29"/>
      <c r="AY103" s="26"/>
      <c r="AZ103" s="27"/>
      <c r="BA103" s="28"/>
      <c r="BB103" s="29"/>
      <c r="BC103" s="31">
        <f t="shared" si="7"/>
        <v>3584706.77</v>
      </c>
    </row>
    <row r="104" spans="1:55" ht="21">
      <c r="A104" s="12"/>
      <c r="B104" s="13"/>
      <c r="D104" s="24">
        <v>5101010116</v>
      </c>
      <c r="E104" s="24" t="s">
        <v>61</v>
      </c>
      <c r="F104" s="25"/>
      <c r="G104" s="26"/>
      <c r="H104" s="27">
        <v>57000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>
        <v>91960</v>
      </c>
      <c r="AD104" s="28">
        <v>56855</v>
      </c>
      <c r="AE104" s="28">
        <v>32105</v>
      </c>
      <c r="AF104" s="28">
        <v>91210</v>
      </c>
      <c r="AG104" s="28">
        <v>42304.84</v>
      </c>
      <c r="AH104" s="28"/>
      <c r="AI104" s="28"/>
      <c r="AJ104" s="28"/>
      <c r="AK104" s="28"/>
      <c r="AL104" s="28"/>
      <c r="AM104" s="28"/>
      <c r="AN104" s="29"/>
      <c r="AO104" s="30"/>
      <c r="AP104" s="26"/>
      <c r="AQ104" s="26"/>
      <c r="AR104" s="30"/>
      <c r="AS104" s="30"/>
      <c r="AT104" s="27"/>
      <c r="AU104" s="28"/>
      <c r="AV104" s="28"/>
      <c r="AW104" s="28"/>
      <c r="AX104" s="29"/>
      <c r="AY104" s="26"/>
      <c r="AZ104" s="27"/>
      <c r="BA104" s="28"/>
      <c r="BB104" s="29"/>
      <c r="BC104" s="31">
        <f t="shared" si="7"/>
        <v>371434.83999999997</v>
      </c>
    </row>
    <row r="105" spans="1:55" ht="21">
      <c r="A105" s="12"/>
      <c r="B105" s="13"/>
      <c r="D105" s="24">
        <v>5101020106</v>
      </c>
      <c r="E105" s="24" t="s">
        <v>62</v>
      </c>
      <c r="F105" s="25"/>
      <c r="G105" s="26"/>
      <c r="H105" s="27">
        <v>3930</v>
      </c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>
        <v>38124</v>
      </c>
      <c r="AD105" s="28">
        <v>45285</v>
      </c>
      <c r="AE105" s="28">
        <v>10501</v>
      </c>
      <c r="AF105" s="28">
        <v>32492</v>
      </c>
      <c r="AG105" s="28">
        <v>15318</v>
      </c>
      <c r="AH105" s="28"/>
      <c r="AI105" s="28"/>
      <c r="AJ105" s="28"/>
      <c r="AK105" s="28"/>
      <c r="AL105" s="28"/>
      <c r="AM105" s="28"/>
      <c r="AN105" s="29"/>
      <c r="AO105" s="30"/>
      <c r="AP105" s="26"/>
      <c r="AQ105" s="26"/>
      <c r="AR105" s="30"/>
      <c r="AS105" s="30"/>
      <c r="AT105" s="27"/>
      <c r="AU105" s="28"/>
      <c r="AV105" s="28"/>
      <c r="AW105" s="28"/>
      <c r="AX105" s="29"/>
      <c r="AY105" s="26"/>
      <c r="AZ105" s="27"/>
      <c r="BA105" s="28"/>
      <c r="BB105" s="29"/>
      <c r="BC105" s="31">
        <f t="shared" si="7"/>
        <v>145650</v>
      </c>
    </row>
    <row r="106" spans="1:55" ht="21">
      <c r="A106" s="12"/>
      <c r="B106" s="13"/>
      <c r="D106" s="24">
        <v>5101030101</v>
      </c>
      <c r="E106" s="24" t="s">
        <v>64</v>
      </c>
      <c r="F106" s="25">
        <v>59194</v>
      </c>
      <c r="G106" s="26"/>
      <c r="H106" s="27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9"/>
      <c r="AO106" s="30"/>
      <c r="AP106" s="26"/>
      <c r="AQ106" s="26"/>
      <c r="AR106" s="30"/>
      <c r="AS106" s="30"/>
      <c r="AT106" s="27"/>
      <c r="AU106" s="28"/>
      <c r="AV106" s="28"/>
      <c r="AW106" s="28"/>
      <c r="AX106" s="29"/>
      <c r="AY106" s="26"/>
      <c r="AZ106" s="27"/>
      <c r="BA106" s="28"/>
      <c r="BB106" s="29"/>
      <c r="BC106" s="31">
        <f t="shared" si="7"/>
        <v>59194</v>
      </c>
    </row>
    <row r="107" spans="1:55" ht="21">
      <c r="A107" s="12"/>
      <c r="B107" s="13"/>
      <c r="D107" s="24">
        <v>5101030205</v>
      </c>
      <c r="E107" s="24" t="s">
        <v>65</v>
      </c>
      <c r="F107" s="25">
        <v>3483</v>
      </c>
      <c r="G107" s="26"/>
      <c r="H107" s="2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9"/>
      <c r="AO107" s="30"/>
      <c r="AP107" s="26"/>
      <c r="AQ107" s="26"/>
      <c r="AR107" s="30"/>
      <c r="AS107" s="30"/>
      <c r="AT107" s="27"/>
      <c r="AU107" s="28"/>
      <c r="AV107" s="28"/>
      <c r="AW107" s="28"/>
      <c r="AX107" s="29"/>
      <c r="AY107" s="26"/>
      <c r="AZ107" s="27"/>
      <c r="BA107" s="28"/>
      <c r="BB107" s="29"/>
      <c r="BC107" s="31">
        <f t="shared" si="7"/>
        <v>3483</v>
      </c>
    </row>
    <row r="108" spans="1:55" ht="21">
      <c r="A108" s="12"/>
      <c r="B108" s="13"/>
      <c r="D108" s="24">
        <v>5103010102</v>
      </c>
      <c r="E108" s="24" t="s">
        <v>69</v>
      </c>
      <c r="F108" s="25"/>
      <c r="G108" s="26"/>
      <c r="H108" s="27">
        <v>10800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>
        <v>9600</v>
      </c>
      <c r="AE108" s="28">
        <v>33920</v>
      </c>
      <c r="AF108" s="28">
        <v>1280</v>
      </c>
      <c r="AG108" s="28">
        <v>1200</v>
      </c>
      <c r="AH108" s="28"/>
      <c r="AI108" s="28"/>
      <c r="AJ108" s="28"/>
      <c r="AK108" s="28"/>
      <c r="AL108" s="28">
        <v>880</v>
      </c>
      <c r="AM108" s="28"/>
      <c r="AN108" s="29"/>
      <c r="AO108" s="30"/>
      <c r="AP108" s="26"/>
      <c r="AQ108" s="26"/>
      <c r="AR108" s="30"/>
      <c r="AS108" s="30">
        <v>5040</v>
      </c>
      <c r="AT108" s="27"/>
      <c r="AU108" s="28"/>
      <c r="AV108" s="28"/>
      <c r="AW108" s="28"/>
      <c r="AX108" s="29"/>
      <c r="AY108" s="26"/>
      <c r="AZ108" s="27"/>
      <c r="BA108" s="28"/>
      <c r="BB108" s="29"/>
      <c r="BC108" s="31">
        <f t="shared" si="7"/>
        <v>62720</v>
      </c>
    </row>
    <row r="109" spans="1:55" ht="21">
      <c r="A109" s="12"/>
      <c r="B109" s="13"/>
      <c r="D109" s="24">
        <v>5103010103</v>
      </c>
      <c r="E109" s="24" t="s">
        <v>70</v>
      </c>
      <c r="F109" s="25"/>
      <c r="G109" s="26"/>
      <c r="H109" s="27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>
        <v>2099</v>
      </c>
      <c r="AE109" s="28">
        <v>39780</v>
      </c>
      <c r="AF109" s="28">
        <v>880</v>
      </c>
      <c r="AG109" s="28"/>
      <c r="AH109" s="28"/>
      <c r="AI109" s="28"/>
      <c r="AJ109" s="28"/>
      <c r="AK109" s="28"/>
      <c r="AL109" s="28"/>
      <c r="AM109" s="28"/>
      <c r="AN109" s="29"/>
      <c r="AO109" s="30"/>
      <c r="AP109" s="26"/>
      <c r="AQ109" s="26"/>
      <c r="AR109" s="30"/>
      <c r="AS109" s="30">
        <v>8000</v>
      </c>
      <c r="AT109" s="27"/>
      <c r="AU109" s="28"/>
      <c r="AV109" s="28"/>
      <c r="AW109" s="28"/>
      <c r="AX109" s="29"/>
      <c r="AY109" s="26"/>
      <c r="AZ109" s="27"/>
      <c r="BA109" s="28"/>
      <c r="BB109" s="29"/>
      <c r="BC109" s="31">
        <f t="shared" si="7"/>
        <v>50759</v>
      </c>
    </row>
    <row r="110" spans="1:55" ht="21">
      <c r="A110" s="12"/>
      <c r="B110" s="13"/>
      <c r="D110" s="24">
        <v>5103010199</v>
      </c>
      <c r="E110" s="24" t="s">
        <v>71</v>
      </c>
      <c r="F110" s="25"/>
      <c r="G110" s="26"/>
      <c r="H110" s="27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>
        <v>2233</v>
      </c>
      <c r="AE110" s="28">
        <v>6757</v>
      </c>
      <c r="AF110" s="28">
        <v>60</v>
      </c>
      <c r="AG110" s="28">
        <v>60</v>
      </c>
      <c r="AH110" s="28"/>
      <c r="AI110" s="28"/>
      <c r="AJ110" s="28"/>
      <c r="AK110" s="28"/>
      <c r="AL110" s="28">
        <v>200</v>
      </c>
      <c r="AM110" s="28"/>
      <c r="AN110" s="29"/>
      <c r="AO110" s="30"/>
      <c r="AP110" s="26"/>
      <c r="AQ110" s="26"/>
      <c r="AR110" s="30"/>
      <c r="AS110" s="30"/>
      <c r="AT110" s="27"/>
      <c r="AU110" s="28"/>
      <c r="AV110" s="28"/>
      <c r="AW110" s="28"/>
      <c r="AX110" s="29"/>
      <c r="AY110" s="26"/>
      <c r="AZ110" s="27"/>
      <c r="BA110" s="28"/>
      <c r="BB110" s="29"/>
      <c r="BC110" s="31">
        <f t="shared" si="7"/>
        <v>9310</v>
      </c>
    </row>
    <row r="111" spans="1:55" ht="21">
      <c r="A111" s="12"/>
      <c r="B111" s="13"/>
      <c r="D111" s="24">
        <v>5104010104</v>
      </c>
      <c r="E111" s="24" t="s">
        <v>72</v>
      </c>
      <c r="F111" s="25"/>
      <c r="G111" s="26"/>
      <c r="H111" s="27">
        <v>14492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>
        <v>1466044.51</v>
      </c>
      <c r="AD111" s="28">
        <v>2168091.1</v>
      </c>
      <c r="AE111" s="28">
        <v>582968.55</v>
      </c>
      <c r="AF111" s="28">
        <v>1219982.85</v>
      </c>
      <c r="AG111" s="28">
        <v>384203.45999999996</v>
      </c>
      <c r="AH111" s="28"/>
      <c r="AI111" s="28"/>
      <c r="AJ111" s="28"/>
      <c r="AK111" s="28">
        <v>64247.28</v>
      </c>
      <c r="AL111" s="28">
        <v>338683.5</v>
      </c>
      <c r="AM111" s="28"/>
      <c r="AN111" s="29"/>
      <c r="AO111" s="30"/>
      <c r="AP111" s="26"/>
      <c r="AQ111" s="26"/>
      <c r="AR111" s="30"/>
      <c r="AS111" s="30">
        <v>760</v>
      </c>
      <c r="AT111" s="27"/>
      <c r="AU111" s="28"/>
      <c r="AV111" s="28"/>
      <c r="AW111" s="28">
        <v>941140</v>
      </c>
      <c r="AX111" s="29"/>
      <c r="AY111" s="26">
        <v>342950</v>
      </c>
      <c r="AZ111" s="27"/>
      <c r="BA111" s="28"/>
      <c r="BB111" s="29"/>
      <c r="BC111" s="31">
        <f t="shared" si="7"/>
        <v>7523563.25</v>
      </c>
    </row>
    <row r="112" spans="1:55" ht="21">
      <c r="A112" s="12"/>
      <c r="B112" s="13"/>
      <c r="D112" s="24">
        <v>5104010107</v>
      </c>
      <c r="E112" s="24" t="s">
        <v>73</v>
      </c>
      <c r="F112" s="25"/>
      <c r="G112" s="26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>
        <v>14553.55</v>
      </c>
      <c r="AD112" s="28">
        <v>5830</v>
      </c>
      <c r="AE112" s="28">
        <v>5505.15</v>
      </c>
      <c r="AF112" s="28"/>
      <c r="AG112" s="28">
        <v>21091</v>
      </c>
      <c r="AH112" s="28"/>
      <c r="AI112" s="28"/>
      <c r="AJ112" s="28"/>
      <c r="AK112" s="28">
        <v>1080</v>
      </c>
      <c r="AL112" s="28">
        <v>24692.35</v>
      </c>
      <c r="AM112" s="28"/>
      <c r="AN112" s="29"/>
      <c r="AO112" s="30"/>
      <c r="AP112" s="26"/>
      <c r="AQ112" s="26"/>
      <c r="AR112" s="30"/>
      <c r="AS112" s="30"/>
      <c r="AT112" s="27"/>
      <c r="AU112" s="28"/>
      <c r="AV112" s="28"/>
      <c r="AW112" s="28">
        <v>100</v>
      </c>
      <c r="AX112" s="29"/>
      <c r="AY112" s="26"/>
      <c r="AZ112" s="27"/>
      <c r="BA112" s="28"/>
      <c r="BB112" s="29"/>
      <c r="BC112" s="31">
        <f t="shared" si="7"/>
        <v>72852.04999999999</v>
      </c>
    </row>
    <row r="113" spans="1:55" ht="21">
      <c r="A113" s="12"/>
      <c r="B113" s="13"/>
      <c r="D113" s="24">
        <v>5104010110</v>
      </c>
      <c r="E113" s="24" t="s">
        <v>74</v>
      </c>
      <c r="F113" s="25"/>
      <c r="G113" s="26"/>
      <c r="H113" s="27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>
        <v>76458</v>
      </c>
      <c r="AD113" s="28">
        <v>83699</v>
      </c>
      <c r="AE113" s="28">
        <v>32806</v>
      </c>
      <c r="AF113" s="28"/>
      <c r="AG113" s="28">
        <v>159449</v>
      </c>
      <c r="AH113" s="28"/>
      <c r="AI113" s="28"/>
      <c r="AJ113" s="28"/>
      <c r="AK113" s="28"/>
      <c r="AL113" s="28"/>
      <c r="AM113" s="28"/>
      <c r="AN113" s="29"/>
      <c r="AO113" s="30"/>
      <c r="AP113" s="26"/>
      <c r="AQ113" s="26"/>
      <c r="AR113" s="30"/>
      <c r="AS113" s="30"/>
      <c r="AT113" s="27"/>
      <c r="AU113" s="28"/>
      <c r="AV113" s="28"/>
      <c r="AW113" s="28"/>
      <c r="AX113" s="29"/>
      <c r="AY113" s="26">
        <v>23650</v>
      </c>
      <c r="AZ113" s="27"/>
      <c r="BA113" s="28"/>
      <c r="BB113" s="29"/>
      <c r="BC113" s="31">
        <f t="shared" si="7"/>
        <v>376062</v>
      </c>
    </row>
    <row r="114" spans="1:55" ht="21">
      <c r="A114" s="12"/>
      <c r="B114" s="13"/>
      <c r="D114" s="24">
        <v>5104010112</v>
      </c>
      <c r="E114" s="24" t="s">
        <v>75</v>
      </c>
      <c r="F114" s="25"/>
      <c r="G114" s="26"/>
      <c r="H114" s="27">
        <v>18300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>
        <v>188100</v>
      </c>
      <c r="AD114" s="28">
        <v>41600</v>
      </c>
      <c r="AE114" s="28">
        <v>76700</v>
      </c>
      <c r="AF114" s="28">
        <v>59300</v>
      </c>
      <c r="AG114" s="28">
        <v>189800</v>
      </c>
      <c r="AH114" s="28"/>
      <c r="AI114" s="28"/>
      <c r="AJ114" s="28"/>
      <c r="AK114" s="28">
        <v>12000</v>
      </c>
      <c r="AL114" s="28">
        <v>10400</v>
      </c>
      <c r="AM114" s="28"/>
      <c r="AN114" s="29"/>
      <c r="AO114" s="30"/>
      <c r="AP114" s="26"/>
      <c r="AQ114" s="26"/>
      <c r="AR114" s="30"/>
      <c r="AS114" s="30"/>
      <c r="AT114" s="27"/>
      <c r="AU114" s="28"/>
      <c r="AV114" s="28"/>
      <c r="AW114" s="28">
        <v>11600</v>
      </c>
      <c r="AX114" s="29"/>
      <c r="AY114" s="26">
        <v>48000</v>
      </c>
      <c r="AZ114" s="27"/>
      <c r="BA114" s="28"/>
      <c r="BB114" s="29"/>
      <c r="BC114" s="31">
        <f t="shared" si="7"/>
        <v>655800</v>
      </c>
    </row>
    <row r="115" spans="1:55" ht="21">
      <c r="A115" s="12"/>
      <c r="B115" s="13"/>
      <c r="D115" s="24">
        <v>5104020101</v>
      </c>
      <c r="E115" s="24" t="s">
        <v>103</v>
      </c>
      <c r="F115" s="25"/>
      <c r="G115" s="26"/>
      <c r="H115" s="27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>
        <v>100852.5</v>
      </c>
      <c r="AD115" s="28">
        <v>233051.71</v>
      </c>
      <c r="AE115" s="28">
        <v>50906.18</v>
      </c>
      <c r="AF115" s="28">
        <v>68295.25</v>
      </c>
      <c r="AG115" s="28">
        <v>235620.85</v>
      </c>
      <c r="AH115" s="28"/>
      <c r="AI115" s="28"/>
      <c r="AJ115" s="28"/>
      <c r="AK115" s="28">
        <v>79366.76</v>
      </c>
      <c r="AL115" s="28"/>
      <c r="AM115" s="28"/>
      <c r="AN115" s="29"/>
      <c r="AO115" s="30"/>
      <c r="AP115" s="26"/>
      <c r="AQ115" s="26"/>
      <c r="AR115" s="30"/>
      <c r="AS115" s="30"/>
      <c r="AT115" s="27"/>
      <c r="AU115" s="28"/>
      <c r="AV115" s="28"/>
      <c r="AW115" s="28"/>
      <c r="AX115" s="29"/>
      <c r="AY115" s="26"/>
      <c r="AZ115" s="27"/>
      <c r="BA115" s="28"/>
      <c r="BB115" s="29"/>
      <c r="BC115" s="31">
        <f t="shared" si="7"/>
        <v>768093.25</v>
      </c>
    </row>
    <row r="116" spans="1:55" ht="21">
      <c r="A116" s="12"/>
      <c r="B116" s="13"/>
      <c r="D116" s="24">
        <v>5104020103</v>
      </c>
      <c r="E116" s="24" t="s">
        <v>104</v>
      </c>
      <c r="F116" s="25"/>
      <c r="G116" s="26"/>
      <c r="H116" s="27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>
        <v>27784.97</v>
      </c>
      <c r="AD116" s="28">
        <v>79386.88</v>
      </c>
      <c r="AE116" s="28">
        <v>8299.09</v>
      </c>
      <c r="AF116" s="28">
        <v>2215.15</v>
      </c>
      <c r="AG116" s="28">
        <v>62735.73</v>
      </c>
      <c r="AH116" s="28"/>
      <c r="AI116" s="28"/>
      <c r="AJ116" s="28"/>
      <c r="AK116" s="28">
        <v>26421.23</v>
      </c>
      <c r="AL116" s="28"/>
      <c r="AM116" s="28"/>
      <c r="AN116" s="29"/>
      <c r="AO116" s="30"/>
      <c r="AP116" s="26"/>
      <c r="AQ116" s="26"/>
      <c r="AR116" s="30"/>
      <c r="AS116" s="30"/>
      <c r="AT116" s="27"/>
      <c r="AU116" s="28"/>
      <c r="AV116" s="28"/>
      <c r="AW116" s="28"/>
      <c r="AX116" s="29"/>
      <c r="AY116" s="26"/>
      <c r="AZ116" s="27"/>
      <c r="BA116" s="28"/>
      <c r="BB116" s="29"/>
      <c r="BC116" s="31">
        <f t="shared" si="7"/>
        <v>206843.05000000002</v>
      </c>
    </row>
    <row r="117" spans="1:55" ht="21">
      <c r="A117" s="12"/>
      <c r="B117" s="13"/>
      <c r="D117" s="24">
        <v>5104020105</v>
      </c>
      <c r="E117" s="24" t="s">
        <v>105</v>
      </c>
      <c r="F117" s="25"/>
      <c r="G117" s="26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>
        <v>1536.2</v>
      </c>
      <c r="AD117" s="28">
        <v>5115.78</v>
      </c>
      <c r="AE117" s="28">
        <v>1363.72</v>
      </c>
      <c r="AF117" s="28">
        <v>840.65</v>
      </c>
      <c r="AG117" s="28">
        <v>3711.09</v>
      </c>
      <c r="AH117" s="28"/>
      <c r="AI117" s="28"/>
      <c r="AJ117" s="28"/>
      <c r="AK117" s="28">
        <v>266.15999999999985</v>
      </c>
      <c r="AL117" s="28"/>
      <c r="AM117" s="28"/>
      <c r="AN117" s="29"/>
      <c r="AO117" s="30"/>
      <c r="AP117" s="26"/>
      <c r="AQ117" s="26"/>
      <c r="AR117" s="30"/>
      <c r="AS117" s="30"/>
      <c r="AT117" s="27"/>
      <c r="AU117" s="28"/>
      <c r="AV117" s="28"/>
      <c r="AW117" s="28"/>
      <c r="AX117" s="29"/>
      <c r="AY117" s="26"/>
      <c r="AZ117" s="27"/>
      <c r="BA117" s="28"/>
      <c r="BB117" s="29"/>
      <c r="BC117" s="31">
        <f t="shared" si="7"/>
        <v>12833.6</v>
      </c>
    </row>
    <row r="118" spans="1:55" ht="21">
      <c r="A118" s="12"/>
      <c r="B118" s="13"/>
      <c r="D118" s="24">
        <v>5104020106</v>
      </c>
      <c r="E118" s="24" t="s">
        <v>106</v>
      </c>
      <c r="F118" s="25"/>
      <c r="G118" s="26"/>
      <c r="H118" s="27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>
        <v>5714.84</v>
      </c>
      <c r="AD118" s="28">
        <v>6066.9</v>
      </c>
      <c r="AE118" s="28"/>
      <c r="AF118" s="28"/>
      <c r="AG118" s="28">
        <v>8089.2</v>
      </c>
      <c r="AH118" s="28"/>
      <c r="AI118" s="28"/>
      <c r="AJ118" s="28"/>
      <c r="AK118" s="28">
        <v>2022.3</v>
      </c>
      <c r="AL118" s="28"/>
      <c r="AM118" s="28"/>
      <c r="AN118" s="29"/>
      <c r="AO118" s="30"/>
      <c r="AP118" s="26"/>
      <c r="AQ118" s="26"/>
      <c r="AR118" s="30"/>
      <c r="AS118" s="30"/>
      <c r="AT118" s="27"/>
      <c r="AU118" s="28"/>
      <c r="AV118" s="28"/>
      <c r="AW118" s="28"/>
      <c r="AX118" s="29"/>
      <c r="AY118" s="26"/>
      <c r="AZ118" s="27"/>
      <c r="BA118" s="28"/>
      <c r="BB118" s="29"/>
      <c r="BC118" s="31">
        <f t="shared" si="7"/>
        <v>21893.239999999998</v>
      </c>
    </row>
    <row r="119" spans="1:55" ht="21">
      <c r="A119" s="12"/>
      <c r="B119" s="13"/>
      <c r="D119" s="24">
        <v>5104020107</v>
      </c>
      <c r="E119" s="24" t="s">
        <v>107</v>
      </c>
      <c r="F119" s="25"/>
      <c r="G119" s="26"/>
      <c r="H119" s="27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>
        <v>876</v>
      </c>
      <c r="AD119" s="28">
        <v>1459</v>
      </c>
      <c r="AE119" s="28">
        <v>869</v>
      </c>
      <c r="AF119" s="28">
        <v>565</v>
      </c>
      <c r="AG119" s="28">
        <v>1236</v>
      </c>
      <c r="AH119" s="28"/>
      <c r="AI119" s="28"/>
      <c r="AJ119" s="28"/>
      <c r="AK119" s="28">
        <v>613</v>
      </c>
      <c r="AL119" s="28"/>
      <c r="AM119" s="28"/>
      <c r="AN119" s="29"/>
      <c r="AO119" s="30"/>
      <c r="AP119" s="26"/>
      <c r="AQ119" s="26"/>
      <c r="AR119" s="30"/>
      <c r="AS119" s="30"/>
      <c r="AT119" s="27"/>
      <c r="AU119" s="28"/>
      <c r="AV119" s="28"/>
      <c r="AW119" s="28"/>
      <c r="AX119" s="29"/>
      <c r="AY119" s="26"/>
      <c r="AZ119" s="27"/>
      <c r="BA119" s="28"/>
      <c r="BB119" s="29"/>
      <c r="BC119" s="31">
        <f t="shared" si="7"/>
        <v>5618</v>
      </c>
    </row>
    <row r="120" spans="1:55" ht="21">
      <c r="A120" s="12"/>
      <c r="B120" s="13"/>
      <c r="D120" s="24">
        <v>5105010101</v>
      </c>
      <c r="E120" s="24" t="s">
        <v>113</v>
      </c>
      <c r="F120" s="25">
        <v>198476.84</v>
      </c>
      <c r="G120" s="26"/>
      <c r="H120" s="27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9"/>
      <c r="AO120" s="30"/>
      <c r="AP120" s="26"/>
      <c r="AQ120" s="26"/>
      <c r="AR120" s="30"/>
      <c r="AS120" s="30"/>
      <c r="AT120" s="27"/>
      <c r="AU120" s="28"/>
      <c r="AV120" s="28"/>
      <c r="AW120" s="28"/>
      <c r="AX120" s="29"/>
      <c r="AY120" s="26"/>
      <c r="AZ120" s="27"/>
      <c r="BA120" s="28"/>
      <c r="BB120" s="29"/>
      <c r="BC120" s="31">
        <f t="shared" si="7"/>
        <v>198476.84</v>
      </c>
    </row>
    <row r="121" spans="1:55" ht="21">
      <c r="A121" s="12"/>
      <c r="B121" s="13"/>
      <c r="D121" s="24">
        <v>5105010103</v>
      </c>
      <c r="E121" s="24" t="s">
        <v>114</v>
      </c>
      <c r="F121" s="25">
        <v>87733.6</v>
      </c>
      <c r="G121" s="26"/>
      <c r="H121" s="27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9"/>
      <c r="AO121" s="30"/>
      <c r="AP121" s="26"/>
      <c r="AQ121" s="26"/>
      <c r="AR121" s="30"/>
      <c r="AS121" s="30"/>
      <c r="AT121" s="27"/>
      <c r="AU121" s="28"/>
      <c r="AV121" s="28"/>
      <c r="AW121" s="28"/>
      <c r="AX121" s="29"/>
      <c r="AY121" s="26"/>
      <c r="AZ121" s="27"/>
      <c r="BA121" s="28"/>
      <c r="BB121" s="29"/>
      <c r="BC121" s="31">
        <f t="shared" si="7"/>
        <v>87733.6</v>
      </c>
    </row>
    <row r="122" spans="1:55" ht="21">
      <c r="A122" s="12"/>
      <c r="B122" s="13"/>
      <c r="D122" s="24">
        <v>5105010107</v>
      </c>
      <c r="E122" s="24" t="s">
        <v>116</v>
      </c>
      <c r="F122" s="25">
        <v>302367.26</v>
      </c>
      <c r="G122" s="26"/>
      <c r="H122" s="27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9"/>
      <c r="AO122" s="30"/>
      <c r="AP122" s="26"/>
      <c r="AQ122" s="26"/>
      <c r="AR122" s="30"/>
      <c r="AS122" s="30"/>
      <c r="AT122" s="27"/>
      <c r="AU122" s="28"/>
      <c r="AV122" s="28"/>
      <c r="AW122" s="28"/>
      <c r="AX122" s="29"/>
      <c r="AY122" s="26"/>
      <c r="AZ122" s="27"/>
      <c r="BA122" s="28"/>
      <c r="BB122" s="29"/>
      <c r="BC122" s="31">
        <f t="shared" si="7"/>
        <v>302367.26</v>
      </c>
    </row>
    <row r="123" spans="1:55" ht="21">
      <c r="A123" s="12"/>
      <c r="B123" s="13"/>
      <c r="D123" s="24">
        <v>5105010109</v>
      </c>
      <c r="E123" s="24" t="s">
        <v>81</v>
      </c>
      <c r="F123" s="25">
        <v>6150</v>
      </c>
      <c r="G123" s="26"/>
      <c r="H123" s="27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9"/>
      <c r="AO123" s="30"/>
      <c r="AP123" s="26"/>
      <c r="AQ123" s="26"/>
      <c r="AR123" s="30"/>
      <c r="AS123" s="30"/>
      <c r="AT123" s="27"/>
      <c r="AU123" s="28"/>
      <c r="AV123" s="28"/>
      <c r="AW123" s="28"/>
      <c r="AX123" s="29"/>
      <c r="AY123" s="26"/>
      <c r="AZ123" s="27"/>
      <c r="BA123" s="28"/>
      <c r="BB123" s="29"/>
      <c r="BC123" s="31">
        <f t="shared" si="7"/>
        <v>6150</v>
      </c>
    </row>
    <row r="124" spans="1:55" ht="21">
      <c r="A124" s="12"/>
      <c r="B124" s="13"/>
      <c r="D124" s="24">
        <v>5105010111</v>
      </c>
      <c r="E124" s="24" t="s">
        <v>82</v>
      </c>
      <c r="F124" s="25">
        <v>236233.92</v>
      </c>
      <c r="G124" s="26"/>
      <c r="H124" s="27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9"/>
      <c r="AO124" s="30"/>
      <c r="AP124" s="26"/>
      <c r="AQ124" s="26"/>
      <c r="AR124" s="30"/>
      <c r="AS124" s="30"/>
      <c r="AT124" s="27"/>
      <c r="AU124" s="28"/>
      <c r="AV124" s="28"/>
      <c r="AW124" s="28"/>
      <c r="AX124" s="29"/>
      <c r="AY124" s="26"/>
      <c r="AZ124" s="27"/>
      <c r="BA124" s="28"/>
      <c r="BB124" s="29"/>
      <c r="BC124" s="31">
        <f t="shared" si="7"/>
        <v>236233.92</v>
      </c>
    </row>
    <row r="125" spans="1:55" ht="21">
      <c r="A125" s="12"/>
      <c r="B125" s="13"/>
      <c r="D125" s="24">
        <v>5105010117</v>
      </c>
      <c r="E125" s="24" t="s">
        <v>117</v>
      </c>
      <c r="F125" s="25">
        <v>244018.89</v>
      </c>
      <c r="G125" s="26"/>
      <c r="H125" s="27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9"/>
      <c r="AO125" s="30"/>
      <c r="AP125" s="26"/>
      <c r="AQ125" s="26"/>
      <c r="AR125" s="30"/>
      <c r="AS125" s="30"/>
      <c r="AT125" s="27"/>
      <c r="AU125" s="28"/>
      <c r="AV125" s="28"/>
      <c r="AW125" s="28"/>
      <c r="AX125" s="29"/>
      <c r="AY125" s="26"/>
      <c r="AZ125" s="27"/>
      <c r="BA125" s="28"/>
      <c r="BB125" s="29"/>
      <c r="BC125" s="31">
        <f t="shared" si="7"/>
        <v>244018.89</v>
      </c>
    </row>
    <row r="126" spans="1:55" ht="21">
      <c r="A126" s="12"/>
      <c r="B126" s="13"/>
      <c r="D126" s="24">
        <v>5105010127</v>
      </c>
      <c r="E126" s="24" t="s">
        <v>84</v>
      </c>
      <c r="F126" s="25">
        <v>7125</v>
      </c>
      <c r="G126" s="26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9"/>
      <c r="AO126" s="30"/>
      <c r="AP126" s="26"/>
      <c r="AQ126" s="26"/>
      <c r="AR126" s="30"/>
      <c r="AS126" s="30"/>
      <c r="AT126" s="27"/>
      <c r="AU126" s="28"/>
      <c r="AV126" s="28"/>
      <c r="AW126" s="28"/>
      <c r="AX126" s="29"/>
      <c r="AY126" s="26"/>
      <c r="AZ126" s="27"/>
      <c r="BA126" s="28"/>
      <c r="BB126" s="29"/>
      <c r="BC126" s="31">
        <f t="shared" si="7"/>
        <v>7125</v>
      </c>
    </row>
    <row r="127" spans="1:55" ht="21">
      <c r="A127" s="12"/>
      <c r="B127" s="13"/>
      <c r="C127" s="85" t="s">
        <v>90</v>
      </c>
      <c r="D127" s="81"/>
      <c r="E127" s="82"/>
      <c r="F127" s="32">
        <f aca="true" t="shared" si="14" ref="F127:AK127">SUM(F102:F126)</f>
        <v>1144782.51</v>
      </c>
      <c r="G127" s="33">
        <f t="shared" si="14"/>
        <v>0</v>
      </c>
      <c r="H127" s="32">
        <f t="shared" si="14"/>
        <v>126122</v>
      </c>
      <c r="I127" s="33">
        <f t="shared" si="14"/>
        <v>0</v>
      </c>
      <c r="J127" s="33">
        <f t="shared" si="14"/>
        <v>0</v>
      </c>
      <c r="K127" s="33">
        <f t="shared" si="14"/>
        <v>0</v>
      </c>
      <c r="L127" s="33">
        <f t="shared" si="14"/>
        <v>0</v>
      </c>
      <c r="M127" s="33">
        <f t="shared" si="14"/>
        <v>0</v>
      </c>
      <c r="N127" s="33">
        <f t="shared" si="14"/>
        <v>0</v>
      </c>
      <c r="O127" s="33">
        <f t="shared" si="14"/>
        <v>0</v>
      </c>
      <c r="P127" s="33">
        <f t="shared" si="14"/>
        <v>0</v>
      </c>
      <c r="Q127" s="33">
        <f t="shared" si="14"/>
        <v>0</v>
      </c>
      <c r="R127" s="33">
        <f t="shared" si="14"/>
        <v>0</v>
      </c>
      <c r="S127" s="33">
        <f t="shared" si="14"/>
        <v>0</v>
      </c>
      <c r="T127" s="33">
        <f t="shared" si="14"/>
        <v>0</v>
      </c>
      <c r="U127" s="33">
        <f t="shared" si="14"/>
        <v>0</v>
      </c>
      <c r="V127" s="33">
        <f t="shared" si="14"/>
        <v>0</v>
      </c>
      <c r="W127" s="33">
        <f t="shared" si="14"/>
        <v>0</v>
      </c>
      <c r="X127" s="33">
        <f t="shared" si="14"/>
        <v>0</v>
      </c>
      <c r="Y127" s="33">
        <f t="shared" si="14"/>
        <v>0</v>
      </c>
      <c r="Z127" s="33">
        <f t="shared" si="14"/>
        <v>0</v>
      </c>
      <c r="AA127" s="33">
        <f t="shared" si="14"/>
        <v>0</v>
      </c>
      <c r="AB127" s="33">
        <f t="shared" si="14"/>
        <v>0</v>
      </c>
      <c r="AC127" s="33">
        <f t="shared" si="14"/>
        <v>2892114.57</v>
      </c>
      <c r="AD127" s="33">
        <f t="shared" si="14"/>
        <v>3768932.3699999996</v>
      </c>
      <c r="AE127" s="33">
        <f t="shared" si="14"/>
        <v>1227820.69</v>
      </c>
      <c r="AF127" s="33">
        <f t="shared" si="14"/>
        <v>2358720.9</v>
      </c>
      <c r="AG127" s="33">
        <f t="shared" si="14"/>
        <v>1669215.94</v>
      </c>
      <c r="AH127" s="33">
        <f t="shared" si="14"/>
        <v>0</v>
      </c>
      <c r="AI127" s="33">
        <f t="shared" si="14"/>
        <v>0</v>
      </c>
      <c r="AJ127" s="33">
        <f t="shared" si="14"/>
        <v>0</v>
      </c>
      <c r="AK127" s="33">
        <f t="shared" si="14"/>
        <v>186016.72999999998</v>
      </c>
      <c r="AL127" s="33">
        <f aca="true" t="shared" si="15" ref="AL127:BB127">SUM(AL102:AL126)</f>
        <v>374855.85</v>
      </c>
      <c r="AM127" s="33">
        <f t="shared" si="15"/>
        <v>0</v>
      </c>
      <c r="AN127" s="33">
        <f t="shared" si="15"/>
        <v>0</v>
      </c>
      <c r="AO127" s="32">
        <f t="shared" si="15"/>
        <v>0</v>
      </c>
      <c r="AP127" s="33">
        <f t="shared" si="15"/>
        <v>0</v>
      </c>
      <c r="AQ127" s="33">
        <f t="shared" si="15"/>
        <v>0</v>
      </c>
      <c r="AR127" s="32">
        <f t="shared" si="15"/>
        <v>0</v>
      </c>
      <c r="AS127" s="32">
        <f t="shared" si="15"/>
        <v>13800</v>
      </c>
      <c r="AT127" s="32">
        <f t="shared" si="15"/>
        <v>0</v>
      </c>
      <c r="AU127" s="33">
        <f t="shared" si="15"/>
        <v>0</v>
      </c>
      <c r="AV127" s="33">
        <f t="shared" si="15"/>
        <v>0</v>
      </c>
      <c r="AW127" s="33">
        <f t="shared" si="15"/>
        <v>952840</v>
      </c>
      <c r="AX127" s="33">
        <f t="shared" si="15"/>
        <v>0</v>
      </c>
      <c r="AY127" s="33">
        <f t="shared" si="15"/>
        <v>414600</v>
      </c>
      <c r="AZ127" s="32">
        <f t="shared" si="15"/>
        <v>0</v>
      </c>
      <c r="BA127" s="33">
        <f t="shared" si="15"/>
        <v>0</v>
      </c>
      <c r="BB127" s="33">
        <f t="shared" si="15"/>
        <v>0</v>
      </c>
      <c r="BC127" s="34">
        <f t="shared" si="7"/>
        <v>15129821.559999999</v>
      </c>
    </row>
    <row r="128" spans="1:56" s="36" customFormat="1" ht="21">
      <c r="A128" s="12"/>
      <c r="B128" s="13"/>
      <c r="C128" s="24" t="s">
        <v>91</v>
      </c>
      <c r="D128" s="24">
        <v>5101010101</v>
      </c>
      <c r="E128" s="24" t="s">
        <v>92</v>
      </c>
      <c r="F128" s="25">
        <v>3093782.52</v>
      </c>
      <c r="G128" s="26"/>
      <c r="H128" s="27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9"/>
      <c r="AO128" s="30"/>
      <c r="AP128" s="26"/>
      <c r="AQ128" s="26"/>
      <c r="AR128" s="30"/>
      <c r="AS128" s="30"/>
      <c r="AT128" s="27"/>
      <c r="AU128" s="28"/>
      <c r="AV128" s="28"/>
      <c r="AW128" s="28"/>
      <c r="AX128" s="29"/>
      <c r="AY128" s="26"/>
      <c r="AZ128" s="27"/>
      <c r="BA128" s="28"/>
      <c r="BB128" s="29"/>
      <c r="BC128" s="31">
        <f t="shared" si="7"/>
        <v>3093782.52</v>
      </c>
      <c r="BD128" s="35"/>
    </row>
    <row r="129" spans="1:56" s="36" customFormat="1" ht="21">
      <c r="A129" s="12"/>
      <c r="B129" s="13"/>
      <c r="C129" s="24"/>
      <c r="D129" s="24">
        <v>5101010113</v>
      </c>
      <c r="E129" s="24" t="s">
        <v>94</v>
      </c>
      <c r="F129" s="25">
        <v>1089054.86</v>
      </c>
      <c r="G129" s="26"/>
      <c r="H129" s="27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9"/>
      <c r="AO129" s="30"/>
      <c r="AP129" s="26"/>
      <c r="AQ129" s="26"/>
      <c r="AR129" s="30"/>
      <c r="AS129" s="30"/>
      <c r="AT129" s="27"/>
      <c r="AU129" s="28"/>
      <c r="AV129" s="28"/>
      <c r="AW129" s="28"/>
      <c r="AX129" s="29"/>
      <c r="AY129" s="26"/>
      <c r="AZ129" s="27"/>
      <c r="BA129" s="28"/>
      <c r="BB129" s="29"/>
      <c r="BC129" s="31">
        <f t="shared" si="7"/>
        <v>1089054.86</v>
      </c>
      <c r="BD129" s="35"/>
    </row>
    <row r="130" spans="1:56" s="36" customFormat="1" ht="21">
      <c r="A130" s="12"/>
      <c r="B130" s="13"/>
      <c r="C130" s="24"/>
      <c r="D130" s="24">
        <v>5101010118</v>
      </c>
      <c r="E130" s="24" t="s">
        <v>95</v>
      </c>
      <c r="F130" s="25">
        <v>61566.95</v>
      </c>
      <c r="G130" s="26"/>
      <c r="H130" s="27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9"/>
      <c r="AO130" s="30"/>
      <c r="AP130" s="26"/>
      <c r="AQ130" s="26"/>
      <c r="AR130" s="30"/>
      <c r="AS130" s="30"/>
      <c r="AT130" s="27"/>
      <c r="AU130" s="28"/>
      <c r="AV130" s="28"/>
      <c r="AW130" s="28"/>
      <c r="AX130" s="29"/>
      <c r="AY130" s="26"/>
      <c r="AZ130" s="27"/>
      <c r="BA130" s="28"/>
      <c r="BB130" s="29"/>
      <c r="BC130" s="31">
        <f t="shared" si="7"/>
        <v>61566.95</v>
      </c>
      <c r="BD130" s="35"/>
    </row>
    <row r="131" spans="1:56" s="36" customFormat="1" ht="21">
      <c r="A131" s="12"/>
      <c r="B131" s="13"/>
      <c r="C131" s="24"/>
      <c r="D131" s="24">
        <v>5101020103</v>
      </c>
      <c r="E131" s="24" t="s">
        <v>96</v>
      </c>
      <c r="F131" s="25">
        <v>56974.83</v>
      </c>
      <c r="G131" s="26"/>
      <c r="H131" s="27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9"/>
      <c r="AO131" s="30"/>
      <c r="AP131" s="26"/>
      <c r="AQ131" s="26"/>
      <c r="AR131" s="30"/>
      <c r="AS131" s="30"/>
      <c r="AT131" s="27"/>
      <c r="AU131" s="28"/>
      <c r="AV131" s="28"/>
      <c r="AW131" s="28"/>
      <c r="AX131" s="29"/>
      <c r="AY131" s="26"/>
      <c r="AZ131" s="27"/>
      <c r="BA131" s="28"/>
      <c r="BB131" s="29"/>
      <c r="BC131" s="31">
        <f aca="true" t="shared" si="16" ref="BC131:BC194">SUM(F131:BB131)</f>
        <v>56974.83</v>
      </c>
      <c r="BD131" s="35"/>
    </row>
    <row r="132" spans="1:56" s="36" customFormat="1" ht="21">
      <c r="A132" s="12"/>
      <c r="B132" s="13"/>
      <c r="C132" s="24"/>
      <c r="D132" s="24">
        <v>5101020104</v>
      </c>
      <c r="E132" s="24" t="s">
        <v>97</v>
      </c>
      <c r="F132" s="25">
        <v>85462.15</v>
      </c>
      <c r="G132" s="26"/>
      <c r="H132" s="27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9"/>
      <c r="AO132" s="30"/>
      <c r="AP132" s="26"/>
      <c r="AQ132" s="26"/>
      <c r="AR132" s="30"/>
      <c r="AS132" s="30"/>
      <c r="AT132" s="27"/>
      <c r="AU132" s="28"/>
      <c r="AV132" s="28"/>
      <c r="AW132" s="28"/>
      <c r="AX132" s="29"/>
      <c r="AY132" s="26"/>
      <c r="AZ132" s="27"/>
      <c r="BA132" s="28"/>
      <c r="BB132" s="29"/>
      <c r="BC132" s="31">
        <f t="shared" si="16"/>
        <v>85462.15</v>
      </c>
      <c r="BD132" s="35"/>
    </row>
    <row r="133" spans="1:56" s="36" customFormat="1" ht="21">
      <c r="A133" s="12"/>
      <c r="B133" s="13"/>
      <c r="C133" s="24"/>
      <c r="D133" s="24">
        <v>5101020105</v>
      </c>
      <c r="E133" s="24" t="s">
        <v>98</v>
      </c>
      <c r="F133" s="25">
        <v>27036.33</v>
      </c>
      <c r="G133" s="26"/>
      <c r="H133" s="27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9"/>
      <c r="AO133" s="30"/>
      <c r="AP133" s="26"/>
      <c r="AQ133" s="26"/>
      <c r="AR133" s="30"/>
      <c r="AS133" s="30"/>
      <c r="AT133" s="27"/>
      <c r="AU133" s="28"/>
      <c r="AV133" s="28"/>
      <c r="AW133" s="28"/>
      <c r="AX133" s="29"/>
      <c r="AY133" s="26"/>
      <c r="AZ133" s="27"/>
      <c r="BA133" s="28"/>
      <c r="BB133" s="29"/>
      <c r="BC133" s="31">
        <f t="shared" si="16"/>
        <v>27036.33</v>
      </c>
      <c r="BD133" s="35"/>
    </row>
    <row r="134" spans="1:56" s="36" customFormat="1" ht="21">
      <c r="A134" s="12"/>
      <c r="B134" s="13"/>
      <c r="C134" s="24"/>
      <c r="D134" s="24">
        <v>5101020113</v>
      </c>
      <c r="E134" s="24" t="s">
        <v>99</v>
      </c>
      <c r="F134" s="25">
        <v>6624.5</v>
      </c>
      <c r="G134" s="26"/>
      <c r="H134" s="27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9"/>
      <c r="AO134" s="30"/>
      <c r="AP134" s="26"/>
      <c r="AQ134" s="26"/>
      <c r="AR134" s="30"/>
      <c r="AS134" s="30"/>
      <c r="AT134" s="27"/>
      <c r="AU134" s="28"/>
      <c r="AV134" s="28"/>
      <c r="AW134" s="28"/>
      <c r="AX134" s="29"/>
      <c r="AY134" s="26"/>
      <c r="AZ134" s="27"/>
      <c r="BA134" s="28"/>
      <c r="BB134" s="29"/>
      <c r="BC134" s="31">
        <f t="shared" si="16"/>
        <v>6624.5</v>
      </c>
      <c r="BD134" s="35"/>
    </row>
    <row r="135" spans="1:56" s="36" customFormat="1" ht="21">
      <c r="A135" s="12"/>
      <c r="B135" s="13"/>
      <c r="C135" s="24"/>
      <c r="D135" s="24">
        <v>5101030205</v>
      </c>
      <c r="E135" s="24" t="s">
        <v>65</v>
      </c>
      <c r="F135" s="25">
        <v>287928.35</v>
      </c>
      <c r="G135" s="26"/>
      <c r="H135" s="27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9"/>
      <c r="AO135" s="30"/>
      <c r="AP135" s="26"/>
      <c r="AQ135" s="26"/>
      <c r="AR135" s="30"/>
      <c r="AS135" s="30"/>
      <c r="AT135" s="27"/>
      <c r="AU135" s="28"/>
      <c r="AV135" s="28"/>
      <c r="AW135" s="28"/>
      <c r="AX135" s="29"/>
      <c r="AY135" s="26"/>
      <c r="AZ135" s="27"/>
      <c r="BA135" s="28"/>
      <c r="BB135" s="29"/>
      <c r="BC135" s="31">
        <f t="shared" si="16"/>
        <v>287928.35</v>
      </c>
      <c r="BD135" s="35"/>
    </row>
    <row r="136" spans="1:56" s="36" customFormat="1" ht="21">
      <c r="A136" s="12"/>
      <c r="B136" s="13"/>
      <c r="C136" s="24"/>
      <c r="D136" s="24">
        <v>5101030206</v>
      </c>
      <c r="E136" s="24" t="s">
        <v>100</v>
      </c>
      <c r="F136" s="25">
        <v>131376.6</v>
      </c>
      <c r="G136" s="26"/>
      <c r="H136" s="27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9"/>
      <c r="AO136" s="30"/>
      <c r="AP136" s="26"/>
      <c r="AQ136" s="26"/>
      <c r="AR136" s="30"/>
      <c r="AS136" s="30"/>
      <c r="AT136" s="27"/>
      <c r="AU136" s="28"/>
      <c r="AV136" s="28"/>
      <c r="AW136" s="28"/>
      <c r="AX136" s="29"/>
      <c r="AY136" s="26"/>
      <c r="AZ136" s="27"/>
      <c r="BA136" s="28"/>
      <c r="BB136" s="29"/>
      <c r="BC136" s="31">
        <f t="shared" si="16"/>
        <v>131376.6</v>
      </c>
      <c r="BD136" s="35"/>
    </row>
    <row r="137" spans="1:56" s="36" customFormat="1" ht="21">
      <c r="A137" s="12"/>
      <c r="B137" s="13"/>
      <c r="C137" s="24"/>
      <c r="D137" s="24">
        <v>5101030207</v>
      </c>
      <c r="E137" s="24" t="s">
        <v>101</v>
      </c>
      <c r="F137" s="25">
        <v>9322.36</v>
      </c>
      <c r="G137" s="26"/>
      <c r="H137" s="2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9"/>
      <c r="AO137" s="30"/>
      <c r="AP137" s="26"/>
      <c r="AQ137" s="26"/>
      <c r="AR137" s="30"/>
      <c r="AS137" s="30"/>
      <c r="AT137" s="27"/>
      <c r="AU137" s="28"/>
      <c r="AV137" s="28"/>
      <c r="AW137" s="28"/>
      <c r="AX137" s="29"/>
      <c r="AY137" s="26"/>
      <c r="AZ137" s="27"/>
      <c r="BA137" s="28"/>
      <c r="BB137" s="29"/>
      <c r="BC137" s="31">
        <f t="shared" si="16"/>
        <v>9322.36</v>
      </c>
      <c r="BD137" s="35"/>
    </row>
    <row r="138" spans="1:56" s="36" customFormat="1" ht="21">
      <c r="A138" s="12"/>
      <c r="B138" s="13"/>
      <c r="C138" s="24"/>
      <c r="D138" s="24">
        <v>5101030208</v>
      </c>
      <c r="E138" s="24" t="s">
        <v>102</v>
      </c>
      <c r="F138" s="25">
        <v>1007.4</v>
      </c>
      <c r="G138" s="26"/>
      <c r="H138" s="27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9"/>
      <c r="AO138" s="30"/>
      <c r="AP138" s="26"/>
      <c r="AQ138" s="26"/>
      <c r="AR138" s="30"/>
      <c r="AS138" s="30"/>
      <c r="AT138" s="27"/>
      <c r="AU138" s="28"/>
      <c r="AV138" s="28"/>
      <c r="AW138" s="28"/>
      <c r="AX138" s="29"/>
      <c r="AY138" s="26"/>
      <c r="AZ138" s="27"/>
      <c r="BA138" s="28"/>
      <c r="BB138" s="29"/>
      <c r="BC138" s="31">
        <f t="shared" si="16"/>
        <v>1007.4</v>
      </c>
      <c r="BD138" s="35"/>
    </row>
    <row r="139" spans="1:56" s="36" customFormat="1" ht="21">
      <c r="A139" s="37"/>
      <c r="B139" s="38"/>
      <c r="C139" s="86" t="s">
        <v>108</v>
      </c>
      <c r="D139" s="86"/>
      <c r="E139" s="87"/>
      <c r="F139" s="39">
        <f aca="true" t="shared" si="17" ref="F139:AK139">SUM(F128:F138)</f>
        <v>4850136.850000001</v>
      </c>
      <c r="G139" s="40">
        <f t="shared" si="17"/>
        <v>0</v>
      </c>
      <c r="H139" s="39">
        <f t="shared" si="17"/>
        <v>0</v>
      </c>
      <c r="I139" s="40">
        <f t="shared" si="17"/>
        <v>0</v>
      </c>
      <c r="J139" s="40">
        <f t="shared" si="17"/>
        <v>0</v>
      </c>
      <c r="K139" s="40">
        <f t="shared" si="17"/>
        <v>0</v>
      </c>
      <c r="L139" s="40">
        <f t="shared" si="17"/>
        <v>0</v>
      </c>
      <c r="M139" s="40">
        <f t="shared" si="17"/>
        <v>0</v>
      </c>
      <c r="N139" s="40">
        <f t="shared" si="17"/>
        <v>0</v>
      </c>
      <c r="O139" s="40">
        <f t="shared" si="17"/>
        <v>0</v>
      </c>
      <c r="P139" s="40">
        <f t="shared" si="17"/>
        <v>0</v>
      </c>
      <c r="Q139" s="40">
        <f t="shared" si="17"/>
        <v>0</v>
      </c>
      <c r="R139" s="40">
        <f t="shared" si="17"/>
        <v>0</v>
      </c>
      <c r="S139" s="40">
        <f t="shared" si="17"/>
        <v>0</v>
      </c>
      <c r="T139" s="40">
        <f t="shared" si="17"/>
        <v>0</v>
      </c>
      <c r="U139" s="40">
        <f t="shared" si="17"/>
        <v>0</v>
      </c>
      <c r="V139" s="40">
        <f t="shared" si="17"/>
        <v>0</v>
      </c>
      <c r="W139" s="40">
        <f t="shared" si="17"/>
        <v>0</v>
      </c>
      <c r="X139" s="40">
        <f t="shared" si="17"/>
        <v>0</v>
      </c>
      <c r="Y139" s="40">
        <f t="shared" si="17"/>
        <v>0</v>
      </c>
      <c r="Z139" s="40">
        <f t="shared" si="17"/>
        <v>0</v>
      </c>
      <c r="AA139" s="40">
        <f t="shared" si="17"/>
        <v>0</v>
      </c>
      <c r="AB139" s="40">
        <f t="shared" si="17"/>
        <v>0</v>
      </c>
      <c r="AC139" s="40">
        <f t="shared" si="17"/>
        <v>0</v>
      </c>
      <c r="AD139" s="40">
        <f t="shared" si="17"/>
        <v>0</v>
      </c>
      <c r="AE139" s="40">
        <f t="shared" si="17"/>
        <v>0</v>
      </c>
      <c r="AF139" s="40">
        <f t="shared" si="17"/>
        <v>0</v>
      </c>
      <c r="AG139" s="40">
        <f t="shared" si="17"/>
        <v>0</v>
      </c>
      <c r="AH139" s="40">
        <f t="shared" si="17"/>
        <v>0</v>
      </c>
      <c r="AI139" s="40">
        <f t="shared" si="17"/>
        <v>0</v>
      </c>
      <c r="AJ139" s="40">
        <f t="shared" si="17"/>
        <v>0</v>
      </c>
      <c r="AK139" s="40">
        <f t="shared" si="17"/>
        <v>0</v>
      </c>
      <c r="AL139" s="40">
        <f aca="true" t="shared" si="18" ref="AL139:BB139">SUM(AL128:AL138)</f>
        <v>0</v>
      </c>
      <c r="AM139" s="40">
        <f t="shared" si="18"/>
        <v>0</v>
      </c>
      <c r="AN139" s="40">
        <f t="shared" si="18"/>
        <v>0</v>
      </c>
      <c r="AO139" s="39">
        <f t="shared" si="18"/>
        <v>0</v>
      </c>
      <c r="AP139" s="40">
        <f t="shared" si="18"/>
        <v>0</v>
      </c>
      <c r="AQ139" s="40">
        <f t="shared" si="18"/>
        <v>0</v>
      </c>
      <c r="AR139" s="39">
        <f t="shared" si="18"/>
        <v>0</v>
      </c>
      <c r="AS139" s="39">
        <f t="shared" si="18"/>
        <v>0</v>
      </c>
      <c r="AT139" s="39">
        <f t="shared" si="18"/>
        <v>0</v>
      </c>
      <c r="AU139" s="40">
        <f t="shared" si="18"/>
        <v>0</v>
      </c>
      <c r="AV139" s="40">
        <f t="shared" si="18"/>
        <v>0</v>
      </c>
      <c r="AW139" s="40">
        <f t="shared" si="18"/>
        <v>0</v>
      </c>
      <c r="AX139" s="40">
        <f t="shared" si="18"/>
        <v>0</v>
      </c>
      <c r="AY139" s="40">
        <f t="shared" si="18"/>
        <v>0</v>
      </c>
      <c r="AZ139" s="39">
        <f t="shared" si="18"/>
        <v>0</v>
      </c>
      <c r="BA139" s="40">
        <f t="shared" si="18"/>
        <v>0</v>
      </c>
      <c r="BB139" s="40">
        <f t="shared" si="18"/>
        <v>0</v>
      </c>
      <c r="BC139" s="41">
        <f t="shared" si="16"/>
        <v>4850136.850000001</v>
      </c>
      <c r="BD139" s="35"/>
    </row>
    <row r="140" spans="1:56" s="36" customFormat="1" ht="21.75" thickBot="1">
      <c r="A140" s="42"/>
      <c r="B140" s="43"/>
      <c r="C140" s="83" t="s">
        <v>109</v>
      </c>
      <c r="D140" s="83"/>
      <c r="E140" s="84"/>
      <c r="F140" s="44">
        <f aca="true" t="shared" si="19" ref="F140:AK140">+F127+F139</f>
        <v>5994919.36</v>
      </c>
      <c r="G140" s="45">
        <f t="shared" si="19"/>
        <v>0</v>
      </c>
      <c r="H140" s="44">
        <f t="shared" si="19"/>
        <v>126122</v>
      </c>
      <c r="I140" s="45">
        <f t="shared" si="19"/>
        <v>0</v>
      </c>
      <c r="J140" s="45">
        <f t="shared" si="19"/>
        <v>0</v>
      </c>
      <c r="K140" s="45">
        <f t="shared" si="19"/>
        <v>0</v>
      </c>
      <c r="L140" s="45">
        <f t="shared" si="19"/>
        <v>0</v>
      </c>
      <c r="M140" s="45">
        <f t="shared" si="19"/>
        <v>0</v>
      </c>
      <c r="N140" s="45">
        <f t="shared" si="19"/>
        <v>0</v>
      </c>
      <c r="O140" s="45">
        <f t="shared" si="19"/>
        <v>0</v>
      </c>
      <c r="P140" s="45">
        <f t="shared" si="19"/>
        <v>0</v>
      </c>
      <c r="Q140" s="45">
        <f t="shared" si="19"/>
        <v>0</v>
      </c>
      <c r="R140" s="45">
        <f t="shared" si="19"/>
        <v>0</v>
      </c>
      <c r="S140" s="45">
        <f t="shared" si="19"/>
        <v>0</v>
      </c>
      <c r="T140" s="45">
        <f t="shared" si="19"/>
        <v>0</v>
      </c>
      <c r="U140" s="45">
        <f t="shared" si="19"/>
        <v>0</v>
      </c>
      <c r="V140" s="45">
        <f t="shared" si="19"/>
        <v>0</v>
      </c>
      <c r="W140" s="45">
        <f t="shared" si="19"/>
        <v>0</v>
      </c>
      <c r="X140" s="45">
        <f t="shared" si="19"/>
        <v>0</v>
      </c>
      <c r="Y140" s="45">
        <f t="shared" si="19"/>
        <v>0</v>
      </c>
      <c r="Z140" s="45">
        <f t="shared" si="19"/>
        <v>0</v>
      </c>
      <c r="AA140" s="45">
        <f t="shared" si="19"/>
        <v>0</v>
      </c>
      <c r="AB140" s="45">
        <f t="shared" si="19"/>
        <v>0</v>
      </c>
      <c r="AC140" s="45">
        <f t="shared" si="19"/>
        <v>2892114.57</v>
      </c>
      <c r="AD140" s="45">
        <f t="shared" si="19"/>
        <v>3768932.3699999996</v>
      </c>
      <c r="AE140" s="45">
        <f t="shared" si="19"/>
        <v>1227820.69</v>
      </c>
      <c r="AF140" s="45">
        <f t="shared" si="19"/>
        <v>2358720.9</v>
      </c>
      <c r="AG140" s="45">
        <f t="shared" si="19"/>
        <v>1669215.94</v>
      </c>
      <c r="AH140" s="45">
        <f t="shared" si="19"/>
        <v>0</v>
      </c>
      <c r="AI140" s="45">
        <f t="shared" si="19"/>
        <v>0</v>
      </c>
      <c r="AJ140" s="45">
        <f t="shared" si="19"/>
        <v>0</v>
      </c>
      <c r="AK140" s="45">
        <f t="shared" si="19"/>
        <v>186016.72999999998</v>
      </c>
      <c r="AL140" s="45">
        <f aca="true" t="shared" si="20" ref="AL140:BB140">+AL127+AL139</f>
        <v>374855.85</v>
      </c>
      <c r="AM140" s="45">
        <f t="shared" si="20"/>
        <v>0</v>
      </c>
      <c r="AN140" s="45">
        <f t="shared" si="20"/>
        <v>0</v>
      </c>
      <c r="AO140" s="44">
        <f t="shared" si="20"/>
        <v>0</v>
      </c>
      <c r="AP140" s="45">
        <f t="shared" si="20"/>
        <v>0</v>
      </c>
      <c r="AQ140" s="45">
        <f t="shared" si="20"/>
        <v>0</v>
      </c>
      <c r="AR140" s="44">
        <f t="shared" si="20"/>
        <v>0</v>
      </c>
      <c r="AS140" s="44">
        <f t="shared" si="20"/>
        <v>13800</v>
      </c>
      <c r="AT140" s="44">
        <f t="shared" si="20"/>
        <v>0</v>
      </c>
      <c r="AU140" s="45">
        <f t="shared" si="20"/>
        <v>0</v>
      </c>
      <c r="AV140" s="45">
        <f t="shared" si="20"/>
        <v>0</v>
      </c>
      <c r="AW140" s="45">
        <f t="shared" si="20"/>
        <v>952840</v>
      </c>
      <c r="AX140" s="45">
        <f t="shared" si="20"/>
        <v>0</v>
      </c>
      <c r="AY140" s="45">
        <f t="shared" si="20"/>
        <v>414600</v>
      </c>
      <c r="AZ140" s="44">
        <f t="shared" si="20"/>
        <v>0</v>
      </c>
      <c r="BA140" s="45">
        <f t="shared" si="20"/>
        <v>0</v>
      </c>
      <c r="BB140" s="45">
        <f t="shared" si="20"/>
        <v>0</v>
      </c>
      <c r="BC140" s="46">
        <f t="shared" si="16"/>
        <v>19979958.41</v>
      </c>
      <c r="BD140" s="35"/>
    </row>
    <row r="141" spans="1:55" ht="21.75" thickTop="1">
      <c r="A141" s="12">
        <v>700600020</v>
      </c>
      <c r="B141" s="13" t="s">
        <v>121</v>
      </c>
      <c r="C141" s="14" t="s">
        <v>58</v>
      </c>
      <c r="D141" s="14">
        <v>5101010115</v>
      </c>
      <c r="E141" s="14" t="s">
        <v>60</v>
      </c>
      <c r="F141" s="25"/>
      <c r="G141" s="16"/>
      <c r="H141" s="1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>
        <v>2696430.83</v>
      </c>
      <c r="T141" s="18"/>
      <c r="U141" s="18"/>
      <c r="V141" s="18"/>
      <c r="W141" s="18">
        <v>619020</v>
      </c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9"/>
      <c r="AO141" s="20"/>
      <c r="AP141" s="16"/>
      <c r="AQ141" s="16"/>
      <c r="AR141" s="20"/>
      <c r="AS141" s="20"/>
      <c r="AT141" s="17"/>
      <c r="AU141" s="18"/>
      <c r="AV141" s="18"/>
      <c r="AW141" s="18"/>
      <c r="AX141" s="19"/>
      <c r="AY141" s="16"/>
      <c r="AZ141" s="17"/>
      <c r="BA141" s="18"/>
      <c r="BB141" s="19"/>
      <c r="BC141" s="21">
        <f t="shared" si="16"/>
        <v>3315450.83</v>
      </c>
    </row>
    <row r="142" spans="1:55" ht="21">
      <c r="A142" s="12"/>
      <c r="B142" s="13"/>
      <c r="D142" s="24">
        <v>5101010116</v>
      </c>
      <c r="E142" s="24" t="s">
        <v>61</v>
      </c>
      <c r="F142" s="25"/>
      <c r="G142" s="26"/>
      <c r="H142" s="27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>
        <v>145880.97</v>
      </c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9"/>
      <c r="AO142" s="30"/>
      <c r="AP142" s="26"/>
      <c r="AQ142" s="26"/>
      <c r="AR142" s="30"/>
      <c r="AS142" s="30"/>
      <c r="AT142" s="27"/>
      <c r="AU142" s="28"/>
      <c r="AV142" s="28"/>
      <c r="AW142" s="28"/>
      <c r="AX142" s="29"/>
      <c r="AY142" s="26"/>
      <c r="AZ142" s="27"/>
      <c r="BA142" s="28"/>
      <c r="BB142" s="29"/>
      <c r="BC142" s="31">
        <f t="shared" si="16"/>
        <v>145880.97</v>
      </c>
    </row>
    <row r="143" spans="1:55" ht="21">
      <c r="A143" s="12"/>
      <c r="B143" s="13"/>
      <c r="D143" s="24">
        <v>5101020106</v>
      </c>
      <c r="E143" s="24" t="s">
        <v>62</v>
      </c>
      <c r="F143" s="25"/>
      <c r="G143" s="26"/>
      <c r="H143" s="27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>
        <v>103838</v>
      </c>
      <c r="T143" s="28"/>
      <c r="U143" s="28"/>
      <c r="V143" s="28"/>
      <c r="W143" s="28">
        <v>24758</v>
      </c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9"/>
      <c r="AO143" s="30"/>
      <c r="AP143" s="26"/>
      <c r="AQ143" s="26"/>
      <c r="AR143" s="30"/>
      <c r="AS143" s="30"/>
      <c r="AT143" s="27"/>
      <c r="AU143" s="28"/>
      <c r="AV143" s="28"/>
      <c r="AW143" s="28"/>
      <c r="AX143" s="29"/>
      <c r="AY143" s="26"/>
      <c r="AZ143" s="27"/>
      <c r="BA143" s="28"/>
      <c r="BB143" s="29"/>
      <c r="BC143" s="31">
        <f t="shared" si="16"/>
        <v>128596</v>
      </c>
    </row>
    <row r="144" spans="1:55" ht="21">
      <c r="A144" s="12"/>
      <c r="B144" s="13"/>
      <c r="D144" s="24">
        <v>5101030101</v>
      </c>
      <c r="E144" s="24" t="s">
        <v>64</v>
      </c>
      <c r="F144" s="25">
        <v>4721.5</v>
      </c>
      <c r="G144" s="26"/>
      <c r="H144" s="27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9"/>
      <c r="AO144" s="30"/>
      <c r="AP144" s="26"/>
      <c r="AQ144" s="26"/>
      <c r="AR144" s="30"/>
      <c r="AS144" s="30"/>
      <c r="AT144" s="27"/>
      <c r="AU144" s="28"/>
      <c r="AV144" s="28"/>
      <c r="AW144" s="28"/>
      <c r="AX144" s="29"/>
      <c r="AY144" s="26"/>
      <c r="AZ144" s="27"/>
      <c r="BA144" s="28"/>
      <c r="BB144" s="29"/>
      <c r="BC144" s="31">
        <f t="shared" si="16"/>
        <v>4721.5</v>
      </c>
    </row>
    <row r="145" spans="1:55" ht="21">
      <c r="A145" s="12"/>
      <c r="B145" s="13"/>
      <c r="D145" s="24">
        <v>5101030205</v>
      </c>
      <c r="E145" s="24" t="s">
        <v>65</v>
      </c>
      <c r="F145" s="25">
        <v>1876</v>
      </c>
      <c r="G145" s="26"/>
      <c r="H145" s="27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>
        <v>12016</v>
      </c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9"/>
      <c r="AO145" s="30"/>
      <c r="AP145" s="26"/>
      <c r="AQ145" s="26"/>
      <c r="AR145" s="30"/>
      <c r="AS145" s="30"/>
      <c r="AT145" s="27"/>
      <c r="AU145" s="28"/>
      <c r="AV145" s="28"/>
      <c r="AW145" s="28"/>
      <c r="AX145" s="29"/>
      <c r="AY145" s="26"/>
      <c r="AZ145" s="27"/>
      <c r="BA145" s="28"/>
      <c r="BB145" s="29"/>
      <c r="BC145" s="31">
        <f t="shared" si="16"/>
        <v>13892</v>
      </c>
    </row>
    <row r="146" spans="1:55" ht="21">
      <c r="A146" s="12"/>
      <c r="B146" s="13"/>
      <c r="D146" s="24">
        <v>5103010102</v>
      </c>
      <c r="E146" s="24" t="s">
        <v>69</v>
      </c>
      <c r="F146" s="25"/>
      <c r="G146" s="26"/>
      <c r="H146" s="27">
        <v>10800</v>
      </c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>
        <v>18640</v>
      </c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>
        <v>6960</v>
      </c>
      <c r="AF146" s="28"/>
      <c r="AG146" s="28"/>
      <c r="AH146" s="28"/>
      <c r="AI146" s="28"/>
      <c r="AJ146" s="28"/>
      <c r="AK146" s="28"/>
      <c r="AL146" s="28"/>
      <c r="AM146" s="28"/>
      <c r="AN146" s="29"/>
      <c r="AO146" s="30"/>
      <c r="AP146" s="26"/>
      <c r="AQ146" s="26"/>
      <c r="AR146" s="30"/>
      <c r="AS146" s="30"/>
      <c r="AT146" s="27"/>
      <c r="AU146" s="28"/>
      <c r="AV146" s="28"/>
      <c r="AW146" s="28"/>
      <c r="AX146" s="29"/>
      <c r="AY146" s="26"/>
      <c r="AZ146" s="27"/>
      <c r="BA146" s="28"/>
      <c r="BB146" s="29"/>
      <c r="BC146" s="31">
        <f t="shared" si="16"/>
        <v>36400</v>
      </c>
    </row>
    <row r="147" spans="1:55" ht="21">
      <c r="A147" s="12"/>
      <c r="B147" s="13"/>
      <c r="D147" s="24">
        <v>5103010103</v>
      </c>
      <c r="E147" s="24" t="s">
        <v>70</v>
      </c>
      <c r="F147" s="25"/>
      <c r="G147" s="26"/>
      <c r="H147" s="2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>
        <v>7800</v>
      </c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>
        <v>7200</v>
      </c>
      <c r="AF147" s="28"/>
      <c r="AG147" s="28"/>
      <c r="AH147" s="28"/>
      <c r="AI147" s="28"/>
      <c r="AJ147" s="28"/>
      <c r="AK147" s="28"/>
      <c r="AL147" s="28"/>
      <c r="AM147" s="28"/>
      <c r="AN147" s="29"/>
      <c r="AO147" s="30"/>
      <c r="AP147" s="26"/>
      <c r="AQ147" s="26"/>
      <c r="AR147" s="30"/>
      <c r="AS147" s="30"/>
      <c r="AT147" s="27"/>
      <c r="AU147" s="28"/>
      <c r="AV147" s="28"/>
      <c r="AW147" s="28"/>
      <c r="AX147" s="29"/>
      <c r="AY147" s="26"/>
      <c r="AZ147" s="27"/>
      <c r="BA147" s="28"/>
      <c r="BB147" s="29"/>
      <c r="BC147" s="31">
        <f t="shared" si="16"/>
        <v>15000</v>
      </c>
    </row>
    <row r="148" spans="1:55" ht="21">
      <c r="A148" s="12"/>
      <c r="B148" s="13"/>
      <c r="D148" s="24">
        <v>5103010199</v>
      </c>
      <c r="E148" s="24" t="s">
        <v>71</v>
      </c>
      <c r="F148" s="25"/>
      <c r="G148" s="26"/>
      <c r="H148" s="27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>
        <v>24610</v>
      </c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>
        <v>11056</v>
      </c>
      <c r="AF148" s="28"/>
      <c r="AG148" s="28"/>
      <c r="AH148" s="28"/>
      <c r="AI148" s="28"/>
      <c r="AJ148" s="28"/>
      <c r="AK148" s="28"/>
      <c r="AL148" s="28"/>
      <c r="AM148" s="28"/>
      <c r="AN148" s="29"/>
      <c r="AO148" s="30"/>
      <c r="AP148" s="26"/>
      <c r="AQ148" s="26"/>
      <c r="AR148" s="30"/>
      <c r="AS148" s="30"/>
      <c r="AT148" s="27"/>
      <c r="AU148" s="28"/>
      <c r="AV148" s="28"/>
      <c r="AW148" s="28"/>
      <c r="AX148" s="29"/>
      <c r="AY148" s="26"/>
      <c r="AZ148" s="27"/>
      <c r="BA148" s="28"/>
      <c r="BB148" s="29"/>
      <c r="BC148" s="31">
        <f t="shared" si="16"/>
        <v>35666</v>
      </c>
    </row>
    <row r="149" spans="1:55" ht="21">
      <c r="A149" s="12"/>
      <c r="B149" s="13"/>
      <c r="D149" s="24">
        <v>5104010104</v>
      </c>
      <c r="E149" s="24" t="s">
        <v>72</v>
      </c>
      <c r="F149" s="25"/>
      <c r="G149" s="26"/>
      <c r="H149" s="27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>
        <v>1206375.1</v>
      </c>
      <c r="T149" s="28"/>
      <c r="U149" s="28"/>
      <c r="V149" s="28"/>
      <c r="W149" s="28">
        <v>395809.03</v>
      </c>
      <c r="X149" s="28"/>
      <c r="Y149" s="28"/>
      <c r="Z149" s="28"/>
      <c r="AA149" s="28"/>
      <c r="AB149" s="28"/>
      <c r="AC149" s="28"/>
      <c r="AD149" s="28"/>
      <c r="AE149" s="28">
        <v>296210</v>
      </c>
      <c r="AF149" s="28">
        <v>1871730</v>
      </c>
      <c r="AG149" s="28"/>
      <c r="AH149" s="28"/>
      <c r="AI149" s="28"/>
      <c r="AJ149" s="28">
        <v>15468</v>
      </c>
      <c r="AK149" s="28"/>
      <c r="AL149" s="28"/>
      <c r="AM149" s="28"/>
      <c r="AN149" s="29"/>
      <c r="AO149" s="30"/>
      <c r="AP149" s="26"/>
      <c r="AQ149" s="26"/>
      <c r="AR149" s="30"/>
      <c r="AS149" s="30"/>
      <c r="AT149" s="27"/>
      <c r="AU149" s="28"/>
      <c r="AV149" s="28"/>
      <c r="AW149" s="28">
        <v>32250</v>
      </c>
      <c r="AX149" s="29"/>
      <c r="AY149" s="26"/>
      <c r="AZ149" s="27"/>
      <c r="BA149" s="28"/>
      <c r="BB149" s="29"/>
      <c r="BC149" s="31">
        <f t="shared" si="16"/>
        <v>3817842.13</v>
      </c>
    </row>
    <row r="150" spans="1:55" ht="21">
      <c r="A150" s="12"/>
      <c r="B150" s="13"/>
      <c r="D150" s="24">
        <v>5104010107</v>
      </c>
      <c r="E150" s="24" t="s">
        <v>73</v>
      </c>
      <c r="F150" s="25"/>
      <c r="G150" s="26"/>
      <c r="H150" s="27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>
        <v>61257.76</v>
      </c>
      <c r="T150" s="28"/>
      <c r="U150" s="28"/>
      <c r="V150" s="28"/>
      <c r="W150" s="28">
        <v>690</v>
      </c>
      <c r="X150" s="28"/>
      <c r="Y150" s="28"/>
      <c r="Z150" s="28"/>
      <c r="AA150" s="28"/>
      <c r="AB150" s="28"/>
      <c r="AC150" s="28"/>
      <c r="AD150" s="28"/>
      <c r="AE150" s="28"/>
      <c r="AF150" s="28">
        <v>22739.2</v>
      </c>
      <c r="AG150" s="28"/>
      <c r="AH150" s="28"/>
      <c r="AI150" s="28"/>
      <c r="AJ150" s="28"/>
      <c r="AK150" s="28"/>
      <c r="AL150" s="28"/>
      <c r="AM150" s="28"/>
      <c r="AN150" s="29"/>
      <c r="AO150" s="30"/>
      <c r="AP150" s="26"/>
      <c r="AQ150" s="26"/>
      <c r="AR150" s="30"/>
      <c r="AS150" s="30"/>
      <c r="AT150" s="27"/>
      <c r="AU150" s="28"/>
      <c r="AV150" s="28"/>
      <c r="AW150" s="28"/>
      <c r="AX150" s="29"/>
      <c r="AY150" s="26"/>
      <c r="AZ150" s="27"/>
      <c r="BA150" s="28"/>
      <c r="BB150" s="29"/>
      <c r="BC150" s="31">
        <f t="shared" si="16"/>
        <v>84686.96</v>
      </c>
    </row>
    <row r="151" spans="1:55" ht="21">
      <c r="A151" s="12"/>
      <c r="B151" s="13"/>
      <c r="D151" s="24">
        <v>5104010112</v>
      </c>
      <c r="E151" s="24" t="s">
        <v>75</v>
      </c>
      <c r="F151" s="25"/>
      <c r="G151" s="26"/>
      <c r="H151" s="27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>
        <v>126121.95</v>
      </c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>
        <v>24360</v>
      </c>
      <c r="AF151" s="28">
        <v>24360</v>
      </c>
      <c r="AG151" s="28"/>
      <c r="AH151" s="28"/>
      <c r="AI151" s="28"/>
      <c r="AJ151" s="28"/>
      <c r="AK151" s="28"/>
      <c r="AL151" s="28"/>
      <c r="AM151" s="28"/>
      <c r="AN151" s="29"/>
      <c r="AO151" s="30"/>
      <c r="AP151" s="26"/>
      <c r="AQ151" s="26"/>
      <c r="AR151" s="30"/>
      <c r="AS151" s="30"/>
      <c r="AT151" s="27"/>
      <c r="AU151" s="28"/>
      <c r="AV151" s="28"/>
      <c r="AW151" s="28"/>
      <c r="AX151" s="29"/>
      <c r="AY151" s="26"/>
      <c r="AZ151" s="27"/>
      <c r="BA151" s="28"/>
      <c r="BB151" s="29"/>
      <c r="BC151" s="31">
        <f t="shared" si="16"/>
        <v>174841.95</v>
      </c>
    </row>
    <row r="152" spans="1:55" ht="21">
      <c r="A152" s="12"/>
      <c r="B152" s="13"/>
      <c r="D152" s="24">
        <v>5104020101</v>
      </c>
      <c r="E152" s="24" t="s">
        <v>103</v>
      </c>
      <c r="F152" s="25"/>
      <c r="G152" s="26"/>
      <c r="H152" s="27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>
        <v>342995.69000000006</v>
      </c>
      <c r="T152" s="28"/>
      <c r="U152" s="28"/>
      <c r="V152" s="28"/>
      <c r="W152" s="28">
        <v>79365.09</v>
      </c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>
        <v>36719.73</v>
      </c>
      <c r="AK152" s="28"/>
      <c r="AL152" s="28"/>
      <c r="AM152" s="28"/>
      <c r="AN152" s="29"/>
      <c r="AO152" s="30"/>
      <c r="AP152" s="26"/>
      <c r="AQ152" s="26"/>
      <c r="AR152" s="30"/>
      <c r="AS152" s="30"/>
      <c r="AT152" s="27"/>
      <c r="AU152" s="28"/>
      <c r="AV152" s="28"/>
      <c r="AW152" s="28"/>
      <c r="AX152" s="29"/>
      <c r="AY152" s="26"/>
      <c r="AZ152" s="27"/>
      <c r="BA152" s="28"/>
      <c r="BB152" s="29"/>
      <c r="BC152" s="31">
        <f t="shared" si="16"/>
        <v>459080.51</v>
      </c>
    </row>
    <row r="153" spans="1:55" ht="21">
      <c r="A153" s="12"/>
      <c r="B153" s="13"/>
      <c r="D153" s="24">
        <v>5104020105</v>
      </c>
      <c r="E153" s="24" t="s">
        <v>105</v>
      </c>
      <c r="F153" s="25">
        <v>-526.55</v>
      </c>
      <c r="G153" s="26"/>
      <c r="H153" s="27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>
        <v>6381.24</v>
      </c>
      <c r="T153" s="28"/>
      <c r="U153" s="28"/>
      <c r="V153" s="28"/>
      <c r="W153" s="28">
        <v>1199.47</v>
      </c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>
        <v>602.78</v>
      </c>
      <c r="AK153" s="28"/>
      <c r="AL153" s="28"/>
      <c r="AM153" s="28"/>
      <c r="AN153" s="29"/>
      <c r="AO153" s="30"/>
      <c r="AP153" s="26"/>
      <c r="AQ153" s="26"/>
      <c r="AR153" s="30"/>
      <c r="AS153" s="30"/>
      <c r="AT153" s="27"/>
      <c r="AU153" s="28"/>
      <c r="AV153" s="28"/>
      <c r="AW153" s="28"/>
      <c r="AX153" s="29"/>
      <c r="AY153" s="26"/>
      <c r="AZ153" s="27"/>
      <c r="BA153" s="28"/>
      <c r="BB153" s="29"/>
      <c r="BC153" s="31">
        <f t="shared" si="16"/>
        <v>7656.94</v>
      </c>
    </row>
    <row r="154" spans="1:55" ht="21">
      <c r="A154" s="12"/>
      <c r="B154" s="13"/>
      <c r="D154" s="24">
        <v>5104020106</v>
      </c>
      <c r="E154" s="24" t="s">
        <v>106</v>
      </c>
      <c r="F154" s="25">
        <v>-2782</v>
      </c>
      <c r="G154" s="26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>
        <v>25038</v>
      </c>
      <c r="T154" s="28"/>
      <c r="U154" s="28"/>
      <c r="V154" s="28"/>
      <c r="W154" s="28">
        <v>5564</v>
      </c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>
        <v>2782</v>
      </c>
      <c r="AK154" s="28"/>
      <c r="AL154" s="28"/>
      <c r="AM154" s="28"/>
      <c r="AN154" s="29"/>
      <c r="AO154" s="30"/>
      <c r="AP154" s="26"/>
      <c r="AQ154" s="26"/>
      <c r="AR154" s="30"/>
      <c r="AS154" s="30"/>
      <c r="AT154" s="27"/>
      <c r="AU154" s="28"/>
      <c r="AV154" s="28"/>
      <c r="AW154" s="28"/>
      <c r="AX154" s="29"/>
      <c r="AY154" s="26"/>
      <c r="AZ154" s="27"/>
      <c r="BA154" s="28"/>
      <c r="BB154" s="29"/>
      <c r="BC154" s="31">
        <f t="shared" si="16"/>
        <v>30602</v>
      </c>
    </row>
    <row r="155" spans="1:55" ht="21">
      <c r="A155" s="12"/>
      <c r="B155" s="13"/>
      <c r="D155" s="24">
        <v>5104020107</v>
      </c>
      <c r="E155" s="24" t="s">
        <v>107</v>
      </c>
      <c r="F155" s="25"/>
      <c r="G155" s="26"/>
      <c r="H155" s="27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>
        <v>6217</v>
      </c>
      <c r="T155" s="28"/>
      <c r="U155" s="28"/>
      <c r="V155" s="28"/>
      <c r="W155" s="28">
        <v>1718</v>
      </c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>
        <v>417</v>
      </c>
      <c r="AK155" s="28"/>
      <c r="AL155" s="28"/>
      <c r="AM155" s="28"/>
      <c r="AN155" s="29"/>
      <c r="AO155" s="30"/>
      <c r="AP155" s="26"/>
      <c r="AQ155" s="26"/>
      <c r="AR155" s="30"/>
      <c r="AS155" s="30"/>
      <c r="AT155" s="27"/>
      <c r="AU155" s="28"/>
      <c r="AV155" s="28"/>
      <c r="AW155" s="28"/>
      <c r="AX155" s="29"/>
      <c r="AY155" s="26"/>
      <c r="AZ155" s="27"/>
      <c r="BA155" s="28"/>
      <c r="BB155" s="29"/>
      <c r="BC155" s="31">
        <f t="shared" si="16"/>
        <v>8352</v>
      </c>
    </row>
    <row r="156" spans="1:55" ht="21">
      <c r="A156" s="12"/>
      <c r="B156" s="13"/>
      <c r="D156" s="24">
        <v>5104030206</v>
      </c>
      <c r="E156" s="24" t="s">
        <v>77</v>
      </c>
      <c r="F156" s="25"/>
      <c r="G156" s="26"/>
      <c r="H156" s="27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9"/>
      <c r="AO156" s="30"/>
      <c r="AP156" s="26"/>
      <c r="AQ156" s="26"/>
      <c r="AR156" s="30">
        <v>3090</v>
      </c>
      <c r="AS156" s="30"/>
      <c r="AT156" s="27"/>
      <c r="AU156" s="28"/>
      <c r="AV156" s="28"/>
      <c r="AW156" s="28"/>
      <c r="AX156" s="29"/>
      <c r="AY156" s="26"/>
      <c r="AZ156" s="27"/>
      <c r="BA156" s="28"/>
      <c r="BB156" s="29"/>
      <c r="BC156" s="31">
        <f t="shared" si="16"/>
        <v>3090</v>
      </c>
    </row>
    <row r="157" spans="1:55" ht="21">
      <c r="A157" s="12"/>
      <c r="B157" s="13"/>
      <c r="D157" s="24">
        <v>5105010101</v>
      </c>
      <c r="E157" s="24" t="s">
        <v>113</v>
      </c>
      <c r="F157" s="25">
        <v>237965</v>
      </c>
      <c r="G157" s="26"/>
      <c r="H157" s="2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9"/>
      <c r="AO157" s="30"/>
      <c r="AP157" s="26"/>
      <c r="AQ157" s="26"/>
      <c r="AR157" s="30"/>
      <c r="AS157" s="30"/>
      <c r="AT157" s="27"/>
      <c r="AU157" s="28"/>
      <c r="AV157" s="28"/>
      <c r="AW157" s="28"/>
      <c r="AX157" s="29"/>
      <c r="AY157" s="26"/>
      <c r="AZ157" s="27"/>
      <c r="BA157" s="28"/>
      <c r="BB157" s="29"/>
      <c r="BC157" s="31">
        <f t="shared" si="16"/>
        <v>237965</v>
      </c>
    </row>
    <row r="158" spans="1:55" ht="21">
      <c r="A158" s="12"/>
      <c r="B158" s="13"/>
      <c r="D158" s="24">
        <v>5105010103</v>
      </c>
      <c r="E158" s="24" t="s">
        <v>114</v>
      </c>
      <c r="F158" s="25">
        <v>47408.11</v>
      </c>
      <c r="G158" s="26"/>
      <c r="H158" s="27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9"/>
      <c r="AO158" s="30"/>
      <c r="AP158" s="26"/>
      <c r="AQ158" s="26"/>
      <c r="AR158" s="30"/>
      <c r="AS158" s="30"/>
      <c r="AT158" s="27"/>
      <c r="AU158" s="28"/>
      <c r="AV158" s="28"/>
      <c r="AW158" s="28"/>
      <c r="AX158" s="29"/>
      <c r="AY158" s="26"/>
      <c r="AZ158" s="27"/>
      <c r="BA158" s="28"/>
      <c r="BB158" s="29"/>
      <c r="BC158" s="31">
        <f t="shared" si="16"/>
        <v>47408.11</v>
      </c>
    </row>
    <row r="159" spans="1:55" ht="21">
      <c r="A159" s="12"/>
      <c r="B159" s="13"/>
      <c r="D159" s="24">
        <v>5105010105</v>
      </c>
      <c r="E159" s="24" t="s">
        <v>115</v>
      </c>
      <c r="F159" s="25">
        <v>405707.26</v>
      </c>
      <c r="G159" s="26"/>
      <c r="H159" s="27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9"/>
      <c r="AO159" s="30"/>
      <c r="AP159" s="26"/>
      <c r="AQ159" s="26"/>
      <c r="AR159" s="30"/>
      <c r="AS159" s="30"/>
      <c r="AT159" s="27"/>
      <c r="AU159" s="28"/>
      <c r="AV159" s="28"/>
      <c r="AW159" s="28"/>
      <c r="AX159" s="29"/>
      <c r="AY159" s="26"/>
      <c r="AZ159" s="27"/>
      <c r="BA159" s="28"/>
      <c r="BB159" s="29"/>
      <c r="BC159" s="31">
        <f t="shared" si="16"/>
        <v>405707.26</v>
      </c>
    </row>
    <row r="160" spans="1:55" ht="21">
      <c r="A160" s="12"/>
      <c r="B160" s="13"/>
      <c r="D160" s="24">
        <v>5105010107</v>
      </c>
      <c r="E160" s="24" t="s">
        <v>116</v>
      </c>
      <c r="F160" s="25">
        <v>220197.86</v>
      </c>
      <c r="G160" s="26"/>
      <c r="H160" s="27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9"/>
      <c r="AO160" s="30"/>
      <c r="AP160" s="26"/>
      <c r="AQ160" s="26"/>
      <c r="AR160" s="30"/>
      <c r="AS160" s="30"/>
      <c r="AT160" s="27"/>
      <c r="AU160" s="28"/>
      <c r="AV160" s="28"/>
      <c r="AW160" s="28"/>
      <c r="AX160" s="29"/>
      <c r="AY160" s="26"/>
      <c r="AZ160" s="27"/>
      <c r="BA160" s="28"/>
      <c r="BB160" s="29"/>
      <c r="BC160" s="31">
        <f t="shared" si="16"/>
        <v>220197.86</v>
      </c>
    </row>
    <row r="161" spans="1:55" ht="21">
      <c r="A161" s="12"/>
      <c r="B161" s="13"/>
      <c r="D161" s="24">
        <v>5105010111</v>
      </c>
      <c r="E161" s="24" t="s">
        <v>82</v>
      </c>
      <c r="F161" s="25">
        <v>129000</v>
      </c>
      <c r="G161" s="26"/>
      <c r="H161" s="27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9"/>
      <c r="AO161" s="30"/>
      <c r="AP161" s="26"/>
      <c r="AQ161" s="26"/>
      <c r="AR161" s="30"/>
      <c r="AS161" s="30"/>
      <c r="AT161" s="27"/>
      <c r="AU161" s="28"/>
      <c r="AV161" s="28"/>
      <c r="AW161" s="28"/>
      <c r="AX161" s="29"/>
      <c r="AY161" s="26"/>
      <c r="AZ161" s="27"/>
      <c r="BA161" s="28"/>
      <c r="BB161" s="29"/>
      <c r="BC161" s="31">
        <f t="shared" si="16"/>
        <v>129000</v>
      </c>
    </row>
    <row r="162" spans="1:55" ht="21">
      <c r="A162" s="12"/>
      <c r="B162" s="13"/>
      <c r="D162" s="24">
        <v>5105010117</v>
      </c>
      <c r="E162" s="24" t="s">
        <v>117</v>
      </c>
      <c r="F162" s="25">
        <v>42265.55</v>
      </c>
      <c r="G162" s="26"/>
      <c r="H162" s="27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9"/>
      <c r="AO162" s="30"/>
      <c r="AP162" s="26"/>
      <c r="AQ162" s="26"/>
      <c r="AR162" s="30"/>
      <c r="AS162" s="30"/>
      <c r="AT162" s="27"/>
      <c r="AU162" s="28"/>
      <c r="AV162" s="28"/>
      <c r="AW162" s="28"/>
      <c r="AX162" s="29"/>
      <c r="AY162" s="26"/>
      <c r="AZ162" s="27"/>
      <c r="BA162" s="28"/>
      <c r="BB162" s="29"/>
      <c r="BC162" s="31">
        <f t="shared" si="16"/>
        <v>42265.55</v>
      </c>
    </row>
    <row r="163" spans="1:55" ht="21">
      <c r="A163" s="12"/>
      <c r="B163" s="13"/>
      <c r="D163" s="24">
        <v>5105010127</v>
      </c>
      <c r="E163" s="24" t="s">
        <v>84</v>
      </c>
      <c r="F163" s="25">
        <v>1784.15</v>
      </c>
      <c r="G163" s="26"/>
      <c r="H163" s="27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9"/>
      <c r="AO163" s="30"/>
      <c r="AP163" s="26"/>
      <c r="AQ163" s="26"/>
      <c r="AR163" s="30"/>
      <c r="AS163" s="30"/>
      <c r="AT163" s="27"/>
      <c r="AU163" s="28"/>
      <c r="AV163" s="28"/>
      <c r="AW163" s="28"/>
      <c r="AX163" s="29"/>
      <c r="AY163" s="26"/>
      <c r="AZ163" s="27"/>
      <c r="BA163" s="28"/>
      <c r="BB163" s="29"/>
      <c r="BC163" s="31">
        <f t="shared" si="16"/>
        <v>1784.15</v>
      </c>
    </row>
    <row r="164" spans="1:55" ht="21">
      <c r="A164" s="12"/>
      <c r="B164" s="13"/>
      <c r="D164" s="24">
        <v>5203010120</v>
      </c>
      <c r="E164" s="24" t="s">
        <v>88</v>
      </c>
      <c r="F164" s="25">
        <v>2</v>
      </c>
      <c r="G164" s="26"/>
      <c r="H164" s="27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9"/>
      <c r="AO164" s="30"/>
      <c r="AP164" s="26"/>
      <c r="AQ164" s="26"/>
      <c r="AR164" s="30"/>
      <c r="AS164" s="30"/>
      <c r="AT164" s="27"/>
      <c r="AU164" s="28"/>
      <c r="AV164" s="28"/>
      <c r="AW164" s="28"/>
      <c r="AX164" s="29"/>
      <c r="AY164" s="26"/>
      <c r="AZ164" s="27"/>
      <c r="BA164" s="28"/>
      <c r="BB164" s="29"/>
      <c r="BC164" s="31">
        <f t="shared" si="16"/>
        <v>2</v>
      </c>
    </row>
    <row r="165" spans="1:55" ht="21">
      <c r="A165" s="12"/>
      <c r="B165" s="13"/>
      <c r="C165" s="85" t="s">
        <v>90</v>
      </c>
      <c r="D165" s="81"/>
      <c r="E165" s="82"/>
      <c r="F165" s="32">
        <f aca="true" t="shared" si="21" ref="F165:AK165">SUM(F141:F164)</f>
        <v>1087618.88</v>
      </c>
      <c r="G165" s="33">
        <f t="shared" si="21"/>
        <v>0</v>
      </c>
      <c r="H165" s="32">
        <f t="shared" si="21"/>
        <v>10800</v>
      </c>
      <c r="I165" s="33">
        <f t="shared" si="21"/>
        <v>0</v>
      </c>
      <c r="J165" s="33">
        <f t="shared" si="21"/>
        <v>0</v>
      </c>
      <c r="K165" s="33">
        <f t="shared" si="21"/>
        <v>0</v>
      </c>
      <c r="L165" s="33">
        <f t="shared" si="21"/>
        <v>0</v>
      </c>
      <c r="M165" s="33">
        <f t="shared" si="21"/>
        <v>0</v>
      </c>
      <c r="N165" s="33">
        <f t="shared" si="21"/>
        <v>0</v>
      </c>
      <c r="O165" s="33">
        <f t="shared" si="21"/>
        <v>0</v>
      </c>
      <c r="P165" s="33">
        <f t="shared" si="21"/>
        <v>0</v>
      </c>
      <c r="Q165" s="33">
        <f t="shared" si="21"/>
        <v>0</v>
      </c>
      <c r="R165" s="33">
        <f t="shared" si="21"/>
        <v>0</v>
      </c>
      <c r="S165" s="33">
        <f t="shared" si="21"/>
        <v>4783602.540000001</v>
      </c>
      <c r="T165" s="33">
        <f t="shared" si="21"/>
        <v>0</v>
      </c>
      <c r="U165" s="33">
        <f t="shared" si="21"/>
        <v>0</v>
      </c>
      <c r="V165" s="33">
        <f t="shared" si="21"/>
        <v>0</v>
      </c>
      <c r="W165" s="33">
        <f t="shared" si="21"/>
        <v>1128123.59</v>
      </c>
      <c r="X165" s="33">
        <f t="shared" si="21"/>
        <v>0</v>
      </c>
      <c r="Y165" s="33">
        <f t="shared" si="21"/>
        <v>0</v>
      </c>
      <c r="Z165" s="33">
        <f t="shared" si="21"/>
        <v>0</v>
      </c>
      <c r="AA165" s="33">
        <f t="shared" si="21"/>
        <v>0</v>
      </c>
      <c r="AB165" s="33">
        <f t="shared" si="21"/>
        <v>0</v>
      </c>
      <c r="AC165" s="33">
        <f t="shared" si="21"/>
        <v>0</v>
      </c>
      <c r="AD165" s="33">
        <f t="shared" si="21"/>
        <v>0</v>
      </c>
      <c r="AE165" s="33">
        <f t="shared" si="21"/>
        <v>345786</v>
      </c>
      <c r="AF165" s="33">
        <f t="shared" si="21"/>
        <v>1918829.2</v>
      </c>
      <c r="AG165" s="33">
        <f t="shared" si="21"/>
        <v>0</v>
      </c>
      <c r="AH165" s="33">
        <f t="shared" si="21"/>
        <v>0</v>
      </c>
      <c r="AI165" s="33">
        <f t="shared" si="21"/>
        <v>0</v>
      </c>
      <c r="AJ165" s="33">
        <f t="shared" si="21"/>
        <v>55989.51</v>
      </c>
      <c r="AK165" s="33">
        <f t="shared" si="21"/>
        <v>0</v>
      </c>
      <c r="AL165" s="33">
        <f aca="true" t="shared" si="22" ref="AL165:BB165">SUM(AL141:AL164)</f>
        <v>0</v>
      </c>
      <c r="AM165" s="33">
        <f t="shared" si="22"/>
        <v>0</v>
      </c>
      <c r="AN165" s="33">
        <f t="shared" si="22"/>
        <v>0</v>
      </c>
      <c r="AO165" s="32">
        <f t="shared" si="22"/>
        <v>0</v>
      </c>
      <c r="AP165" s="33">
        <f t="shared" si="22"/>
        <v>0</v>
      </c>
      <c r="AQ165" s="33">
        <f t="shared" si="22"/>
        <v>0</v>
      </c>
      <c r="AR165" s="32">
        <f t="shared" si="22"/>
        <v>3090</v>
      </c>
      <c r="AS165" s="32">
        <f t="shared" si="22"/>
        <v>0</v>
      </c>
      <c r="AT165" s="32">
        <f t="shared" si="22"/>
        <v>0</v>
      </c>
      <c r="AU165" s="33">
        <f t="shared" si="22"/>
        <v>0</v>
      </c>
      <c r="AV165" s="33">
        <f t="shared" si="22"/>
        <v>0</v>
      </c>
      <c r="AW165" s="33">
        <f t="shared" si="22"/>
        <v>32250</v>
      </c>
      <c r="AX165" s="33">
        <f t="shared" si="22"/>
        <v>0</v>
      </c>
      <c r="AY165" s="33">
        <f t="shared" si="22"/>
        <v>0</v>
      </c>
      <c r="AZ165" s="32">
        <f t="shared" si="22"/>
        <v>0</v>
      </c>
      <c r="BA165" s="33">
        <f t="shared" si="22"/>
        <v>0</v>
      </c>
      <c r="BB165" s="33">
        <f t="shared" si="22"/>
        <v>0</v>
      </c>
      <c r="BC165" s="34">
        <f t="shared" si="16"/>
        <v>9366089.72</v>
      </c>
    </row>
    <row r="166" spans="1:56" s="36" customFormat="1" ht="21">
      <c r="A166" s="12"/>
      <c r="B166" s="13"/>
      <c r="C166" s="24" t="s">
        <v>91</v>
      </c>
      <c r="D166" s="24">
        <v>5101010101</v>
      </c>
      <c r="E166" s="24" t="s">
        <v>92</v>
      </c>
      <c r="F166" s="25">
        <v>1098102.61</v>
      </c>
      <c r="G166" s="26"/>
      <c r="H166" s="27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9"/>
      <c r="AO166" s="30"/>
      <c r="AP166" s="26"/>
      <c r="AQ166" s="26"/>
      <c r="AR166" s="30"/>
      <c r="AS166" s="30"/>
      <c r="AT166" s="27"/>
      <c r="AU166" s="28"/>
      <c r="AV166" s="28"/>
      <c r="AW166" s="28"/>
      <c r="AX166" s="29"/>
      <c r="AY166" s="26"/>
      <c r="AZ166" s="27"/>
      <c r="BA166" s="28"/>
      <c r="BB166" s="29"/>
      <c r="BC166" s="31">
        <f t="shared" si="16"/>
        <v>1098102.61</v>
      </c>
      <c r="BD166" s="35"/>
    </row>
    <row r="167" spans="1:56" s="36" customFormat="1" ht="21">
      <c r="A167" s="12"/>
      <c r="B167" s="13"/>
      <c r="C167" s="24"/>
      <c r="D167" s="24">
        <v>5101010113</v>
      </c>
      <c r="E167" s="24" t="s">
        <v>94</v>
      </c>
      <c r="F167" s="25">
        <v>1258096.52</v>
      </c>
      <c r="G167" s="26"/>
      <c r="H167" s="2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9"/>
      <c r="AO167" s="30"/>
      <c r="AP167" s="26"/>
      <c r="AQ167" s="26"/>
      <c r="AR167" s="30"/>
      <c r="AS167" s="30"/>
      <c r="AT167" s="27"/>
      <c r="AU167" s="28"/>
      <c r="AV167" s="28"/>
      <c r="AW167" s="28"/>
      <c r="AX167" s="29"/>
      <c r="AY167" s="26"/>
      <c r="AZ167" s="27"/>
      <c r="BA167" s="28"/>
      <c r="BB167" s="29"/>
      <c r="BC167" s="31">
        <f t="shared" si="16"/>
        <v>1258096.52</v>
      </c>
      <c r="BD167" s="35"/>
    </row>
    <row r="168" spans="1:56" s="36" customFormat="1" ht="21">
      <c r="A168" s="12"/>
      <c r="B168" s="13"/>
      <c r="C168" s="24"/>
      <c r="D168" s="24">
        <v>5101010118</v>
      </c>
      <c r="E168" s="24" t="s">
        <v>95</v>
      </c>
      <c r="F168" s="25">
        <v>38034.6</v>
      </c>
      <c r="G168" s="26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9"/>
      <c r="AO168" s="30"/>
      <c r="AP168" s="26"/>
      <c r="AQ168" s="26"/>
      <c r="AR168" s="30"/>
      <c r="AS168" s="30"/>
      <c r="AT168" s="27"/>
      <c r="AU168" s="28"/>
      <c r="AV168" s="28"/>
      <c r="AW168" s="28"/>
      <c r="AX168" s="29"/>
      <c r="AY168" s="26"/>
      <c r="AZ168" s="27"/>
      <c r="BA168" s="28"/>
      <c r="BB168" s="29"/>
      <c r="BC168" s="31">
        <f t="shared" si="16"/>
        <v>38034.6</v>
      </c>
      <c r="BD168" s="35"/>
    </row>
    <row r="169" spans="1:56" s="36" customFormat="1" ht="21">
      <c r="A169" s="12"/>
      <c r="B169" s="13"/>
      <c r="C169" s="24"/>
      <c r="D169" s="24">
        <v>5101020103</v>
      </c>
      <c r="E169" s="24" t="s">
        <v>96</v>
      </c>
      <c r="F169" s="25">
        <v>19151.14</v>
      </c>
      <c r="G169" s="26"/>
      <c r="H169" s="27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9"/>
      <c r="AO169" s="30"/>
      <c r="AP169" s="26"/>
      <c r="AQ169" s="26"/>
      <c r="AR169" s="30"/>
      <c r="AS169" s="30"/>
      <c r="AT169" s="27"/>
      <c r="AU169" s="28"/>
      <c r="AV169" s="28"/>
      <c r="AW169" s="28"/>
      <c r="AX169" s="29"/>
      <c r="AY169" s="26"/>
      <c r="AZ169" s="27"/>
      <c r="BA169" s="28"/>
      <c r="BB169" s="29"/>
      <c r="BC169" s="31">
        <f t="shared" si="16"/>
        <v>19151.14</v>
      </c>
      <c r="BD169" s="35"/>
    </row>
    <row r="170" spans="1:56" s="36" customFormat="1" ht="21">
      <c r="A170" s="12"/>
      <c r="B170" s="13"/>
      <c r="C170" s="24"/>
      <c r="D170" s="24">
        <v>5101020104</v>
      </c>
      <c r="E170" s="24" t="s">
        <v>97</v>
      </c>
      <c r="F170" s="25">
        <v>28726.67</v>
      </c>
      <c r="G170" s="26"/>
      <c r="H170" s="27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9"/>
      <c r="AO170" s="30"/>
      <c r="AP170" s="26"/>
      <c r="AQ170" s="26"/>
      <c r="AR170" s="30"/>
      <c r="AS170" s="30"/>
      <c r="AT170" s="27"/>
      <c r="AU170" s="28"/>
      <c r="AV170" s="28"/>
      <c r="AW170" s="28"/>
      <c r="AX170" s="29"/>
      <c r="AY170" s="26"/>
      <c r="AZ170" s="27"/>
      <c r="BA170" s="28"/>
      <c r="BB170" s="29"/>
      <c r="BC170" s="31">
        <f t="shared" si="16"/>
        <v>28726.67</v>
      </c>
      <c r="BD170" s="35"/>
    </row>
    <row r="171" spans="1:56" s="36" customFormat="1" ht="21">
      <c r="A171" s="12"/>
      <c r="B171" s="13"/>
      <c r="C171" s="24"/>
      <c r="D171" s="24">
        <v>5101020105</v>
      </c>
      <c r="E171" s="24" t="s">
        <v>98</v>
      </c>
      <c r="F171" s="25">
        <v>37357.58</v>
      </c>
      <c r="G171" s="26"/>
      <c r="H171" s="27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9"/>
      <c r="AO171" s="30"/>
      <c r="AP171" s="26"/>
      <c r="AQ171" s="26"/>
      <c r="AR171" s="30"/>
      <c r="AS171" s="30"/>
      <c r="AT171" s="27"/>
      <c r="AU171" s="28"/>
      <c r="AV171" s="28"/>
      <c r="AW171" s="28"/>
      <c r="AX171" s="29"/>
      <c r="AY171" s="26"/>
      <c r="AZ171" s="27"/>
      <c r="BA171" s="28"/>
      <c r="BB171" s="29"/>
      <c r="BC171" s="31">
        <f t="shared" si="16"/>
        <v>37357.58</v>
      </c>
      <c r="BD171" s="35"/>
    </row>
    <row r="172" spans="1:56" s="36" customFormat="1" ht="21">
      <c r="A172" s="12"/>
      <c r="B172" s="13"/>
      <c r="C172" s="24"/>
      <c r="D172" s="24">
        <v>5101020113</v>
      </c>
      <c r="E172" s="24" t="s">
        <v>99</v>
      </c>
      <c r="F172" s="25">
        <v>5594.02</v>
      </c>
      <c r="G172" s="26"/>
      <c r="H172" s="27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9"/>
      <c r="AO172" s="30"/>
      <c r="AP172" s="26"/>
      <c r="AQ172" s="26"/>
      <c r="AR172" s="30"/>
      <c r="AS172" s="30"/>
      <c r="AT172" s="27"/>
      <c r="AU172" s="28"/>
      <c r="AV172" s="28"/>
      <c r="AW172" s="28"/>
      <c r="AX172" s="29"/>
      <c r="AY172" s="26"/>
      <c r="AZ172" s="27"/>
      <c r="BA172" s="28"/>
      <c r="BB172" s="29"/>
      <c r="BC172" s="31">
        <f t="shared" si="16"/>
        <v>5594.02</v>
      </c>
      <c r="BD172" s="35"/>
    </row>
    <row r="173" spans="1:56" s="36" customFormat="1" ht="21">
      <c r="A173" s="12"/>
      <c r="B173" s="13"/>
      <c r="C173" s="24"/>
      <c r="D173" s="24">
        <v>5101030205</v>
      </c>
      <c r="E173" s="24" t="s">
        <v>65</v>
      </c>
      <c r="F173" s="25">
        <v>215946.27</v>
      </c>
      <c r="G173" s="26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9"/>
      <c r="AO173" s="30"/>
      <c r="AP173" s="26"/>
      <c r="AQ173" s="26"/>
      <c r="AR173" s="30"/>
      <c r="AS173" s="30"/>
      <c r="AT173" s="27"/>
      <c r="AU173" s="28"/>
      <c r="AV173" s="28"/>
      <c r="AW173" s="28"/>
      <c r="AX173" s="29"/>
      <c r="AY173" s="26"/>
      <c r="AZ173" s="27"/>
      <c r="BA173" s="28"/>
      <c r="BB173" s="29"/>
      <c r="BC173" s="31">
        <f t="shared" si="16"/>
        <v>215946.27</v>
      </c>
      <c r="BD173" s="35"/>
    </row>
    <row r="174" spans="1:56" s="36" customFormat="1" ht="21">
      <c r="A174" s="12"/>
      <c r="B174" s="13"/>
      <c r="C174" s="24"/>
      <c r="D174" s="24">
        <v>5101030206</v>
      </c>
      <c r="E174" s="24" t="s">
        <v>100</v>
      </c>
      <c r="F174" s="25">
        <v>98532.45</v>
      </c>
      <c r="G174" s="26"/>
      <c r="H174" s="27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9"/>
      <c r="AO174" s="30"/>
      <c r="AP174" s="26"/>
      <c r="AQ174" s="26"/>
      <c r="AR174" s="30"/>
      <c r="AS174" s="30"/>
      <c r="AT174" s="27"/>
      <c r="AU174" s="28"/>
      <c r="AV174" s="28"/>
      <c r="AW174" s="28"/>
      <c r="AX174" s="29"/>
      <c r="AY174" s="26"/>
      <c r="AZ174" s="27"/>
      <c r="BA174" s="28"/>
      <c r="BB174" s="29"/>
      <c r="BC174" s="31">
        <f t="shared" si="16"/>
        <v>98532.45</v>
      </c>
      <c r="BD174" s="35"/>
    </row>
    <row r="175" spans="1:56" s="36" customFormat="1" ht="21">
      <c r="A175" s="12"/>
      <c r="B175" s="13"/>
      <c r="C175" s="24"/>
      <c r="D175" s="24">
        <v>5101030207</v>
      </c>
      <c r="E175" s="24" t="s">
        <v>101</v>
      </c>
      <c r="F175" s="25">
        <v>6991.77</v>
      </c>
      <c r="G175" s="26"/>
      <c r="H175" s="27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9"/>
      <c r="AO175" s="30"/>
      <c r="AP175" s="26"/>
      <c r="AQ175" s="26"/>
      <c r="AR175" s="30"/>
      <c r="AS175" s="30"/>
      <c r="AT175" s="27"/>
      <c r="AU175" s="28"/>
      <c r="AV175" s="28"/>
      <c r="AW175" s="28"/>
      <c r="AX175" s="29"/>
      <c r="AY175" s="26"/>
      <c r="AZ175" s="27"/>
      <c r="BA175" s="28"/>
      <c r="BB175" s="29"/>
      <c r="BC175" s="31">
        <f t="shared" si="16"/>
        <v>6991.77</v>
      </c>
      <c r="BD175" s="35"/>
    </row>
    <row r="176" spans="1:56" s="36" customFormat="1" ht="21">
      <c r="A176" s="12"/>
      <c r="B176" s="13"/>
      <c r="C176" s="24"/>
      <c r="D176" s="24">
        <v>5101030208</v>
      </c>
      <c r="E176" s="24" t="s">
        <v>102</v>
      </c>
      <c r="F176" s="25">
        <v>755.55</v>
      </c>
      <c r="G176" s="26"/>
      <c r="H176" s="27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9"/>
      <c r="AO176" s="30"/>
      <c r="AP176" s="26"/>
      <c r="AQ176" s="26"/>
      <c r="AR176" s="30"/>
      <c r="AS176" s="30"/>
      <c r="AT176" s="27"/>
      <c r="AU176" s="28"/>
      <c r="AV176" s="28"/>
      <c r="AW176" s="28"/>
      <c r="AX176" s="29"/>
      <c r="AY176" s="26"/>
      <c r="AZ176" s="27"/>
      <c r="BA176" s="28"/>
      <c r="BB176" s="29"/>
      <c r="BC176" s="31">
        <f t="shared" si="16"/>
        <v>755.55</v>
      </c>
      <c r="BD176" s="35"/>
    </row>
    <row r="177" spans="1:56" s="36" customFormat="1" ht="21">
      <c r="A177" s="37"/>
      <c r="B177" s="38"/>
      <c r="C177" s="86" t="s">
        <v>108</v>
      </c>
      <c r="D177" s="86"/>
      <c r="E177" s="87"/>
      <c r="F177" s="39">
        <f aca="true" t="shared" si="23" ref="F177:AK177">SUM(F166:F176)</f>
        <v>2807289.18</v>
      </c>
      <c r="G177" s="40">
        <f t="shared" si="23"/>
        <v>0</v>
      </c>
      <c r="H177" s="39">
        <f t="shared" si="23"/>
        <v>0</v>
      </c>
      <c r="I177" s="40">
        <f t="shared" si="23"/>
        <v>0</v>
      </c>
      <c r="J177" s="40">
        <f t="shared" si="23"/>
        <v>0</v>
      </c>
      <c r="K177" s="40">
        <f t="shared" si="23"/>
        <v>0</v>
      </c>
      <c r="L177" s="40">
        <f t="shared" si="23"/>
        <v>0</v>
      </c>
      <c r="M177" s="40">
        <f t="shared" si="23"/>
        <v>0</v>
      </c>
      <c r="N177" s="40">
        <f t="shared" si="23"/>
        <v>0</v>
      </c>
      <c r="O177" s="40">
        <f t="shared" si="23"/>
        <v>0</v>
      </c>
      <c r="P177" s="40">
        <f t="shared" si="23"/>
        <v>0</v>
      </c>
      <c r="Q177" s="40">
        <f t="shared" si="23"/>
        <v>0</v>
      </c>
      <c r="R177" s="40">
        <f t="shared" si="23"/>
        <v>0</v>
      </c>
      <c r="S177" s="40">
        <f t="shared" si="23"/>
        <v>0</v>
      </c>
      <c r="T177" s="40">
        <f t="shared" si="23"/>
        <v>0</v>
      </c>
      <c r="U177" s="40">
        <f t="shared" si="23"/>
        <v>0</v>
      </c>
      <c r="V177" s="40">
        <f t="shared" si="23"/>
        <v>0</v>
      </c>
      <c r="W177" s="40">
        <f t="shared" si="23"/>
        <v>0</v>
      </c>
      <c r="X177" s="40">
        <f t="shared" si="23"/>
        <v>0</v>
      </c>
      <c r="Y177" s="40">
        <f t="shared" si="23"/>
        <v>0</v>
      </c>
      <c r="Z177" s="40">
        <f t="shared" si="23"/>
        <v>0</v>
      </c>
      <c r="AA177" s="40">
        <f t="shared" si="23"/>
        <v>0</v>
      </c>
      <c r="AB177" s="40">
        <f t="shared" si="23"/>
        <v>0</v>
      </c>
      <c r="AC177" s="40">
        <f t="shared" si="23"/>
        <v>0</v>
      </c>
      <c r="AD177" s="40">
        <f t="shared" si="23"/>
        <v>0</v>
      </c>
      <c r="AE177" s="40">
        <f t="shared" si="23"/>
        <v>0</v>
      </c>
      <c r="AF177" s="40">
        <f t="shared" si="23"/>
        <v>0</v>
      </c>
      <c r="AG177" s="40">
        <f t="shared" si="23"/>
        <v>0</v>
      </c>
      <c r="AH177" s="40">
        <f t="shared" si="23"/>
        <v>0</v>
      </c>
      <c r="AI177" s="40">
        <f t="shared" si="23"/>
        <v>0</v>
      </c>
      <c r="AJ177" s="40">
        <f t="shared" si="23"/>
        <v>0</v>
      </c>
      <c r="AK177" s="40">
        <f t="shared" si="23"/>
        <v>0</v>
      </c>
      <c r="AL177" s="40">
        <f aca="true" t="shared" si="24" ref="AL177:BB177">SUM(AL166:AL176)</f>
        <v>0</v>
      </c>
      <c r="AM177" s="40">
        <f t="shared" si="24"/>
        <v>0</v>
      </c>
      <c r="AN177" s="40">
        <f t="shared" si="24"/>
        <v>0</v>
      </c>
      <c r="AO177" s="39">
        <f t="shared" si="24"/>
        <v>0</v>
      </c>
      <c r="AP177" s="40">
        <f t="shared" si="24"/>
        <v>0</v>
      </c>
      <c r="AQ177" s="40">
        <f t="shared" si="24"/>
        <v>0</v>
      </c>
      <c r="AR177" s="39">
        <f t="shared" si="24"/>
        <v>0</v>
      </c>
      <c r="AS177" s="39">
        <f t="shared" si="24"/>
        <v>0</v>
      </c>
      <c r="AT177" s="39">
        <f t="shared" si="24"/>
        <v>0</v>
      </c>
      <c r="AU177" s="40">
        <f t="shared" si="24"/>
        <v>0</v>
      </c>
      <c r="AV177" s="40">
        <f t="shared" si="24"/>
        <v>0</v>
      </c>
      <c r="AW177" s="40">
        <f t="shared" si="24"/>
        <v>0</v>
      </c>
      <c r="AX177" s="40">
        <f t="shared" si="24"/>
        <v>0</v>
      </c>
      <c r="AY177" s="40">
        <f t="shared" si="24"/>
        <v>0</v>
      </c>
      <c r="AZ177" s="39">
        <f t="shared" si="24"/>
        <v>0</v>
      </c>
      <c r="BA177" s="40">
        <f t="shared" si="24"/>
        <v>0</v>
      </c>
      <c r="BB177" s="40">
        <f t="shared" si="24"/>
        <v>0</v>
      </c>
      <c r="BC177" s="41">
        <f t="shared" si="16"/>
        <v>2807289.18</v>
      </c>
      <c r="BD177" s="35"/>
    </row>
    <row r="178" spans="1:56" s="36" customFormat="1" ht="21.75" thickBot="1">
      <c r="A178" s="42"/>
      <c r="B178" s="43"/>
      <c r="C178" s="83" t="s">
        <v>109</v>
      </c>
      <c r="D178" s="83"/>
      <c r="E178" s="84"/>
      <c r="F178" s="44">
        <f aca="true" t="shared" si="25" ref="F178:AK178">+F165+F177</f>
        <v>3894908.06</v>
      </c>
      <c r="G178" s="45">
        <f t="shared" si="25"/>
        <v>0</v>
      </c>
      <c r="H178" s="44">
        <f t="shared" si="25"/>
        <v>10800</v>
      </c>
      <c r="I178" s="45">
        <f t="shared" si="25"/>
        <v>0</v>
      </c>
      <c r="J178" s="45">
        <f t="shared" si="25"/>
        <v>0</v>
      </c>
      <c r="K178" s="45">
        <f t="shared" si="25"/>
        <v>0</v>
      </c>
      <c r="L178" s="45">
        <f t="shared" si="25"/>
        <v>0</v>
      </c>
      <c r="M178" s="45">
        <f t="shared" si="25"/>
        <v>0</v>
      </c>
      <c r="N178" s="45">
        <f t="shared" si="25"/>
        <v>0</v>
      </c>
      <c r="O178" s="45">
        <f t="shared" si="25"/>
        <v>0</v>
      </c>
      <c r="P178" s="45">
        <f t="shared" si="25"/>
        <v>0</v>
      </c>
      <c r="Q178" s="45">
        <f t="shared" si="25"/>
        <v>0</v>
      </c>
      <c r="R178" s="45">
        <f t="shared" si="25"/>
        <v>0</v>
      </c>
      <c r="S178" s="45">
        <f t="shared" si="25"/>
        <v>4783602.540000001</v>
      </c>
      <c r="T178" s="45">
        <f t="shared" si="25"/>
        <v>0</v>
      </c>
      <c r="U178" s="45">
        <f t="shared" si="25"/>
        <v>0</v>
      </c>
      <c r="V178" s="45">
        <f t="shared" si="25"/>
        <v>0</v>
      </c>
      <c r="W178" s="45">
        <f t="shared" si="25"/>
        <v>1128123.59</v>
      </c>
      <c r="X178" s="45">
        <f t="shared" si="25"/>
        <v>0</v>
      </c>
      <c r="Y178" s="45">
        <f t="shared" si="25"/>
        <v>0</v>
      </c>
      <c r="Z178" s="45">
        <f t="shared" si="25"/>
        <v>0</v>
      </c>
      <c r="AA178" s="45">
        <f t="shared" si="25"/>
        <v>0</v>
      </c>
      <c r="AB178" s="45">
        <f t="shared" si="25"/>
        <v>0</v>
      </c>
      <c r="AC178" s="45">
        <f t="shared" si="25"/>
        <v>0</v>
      </c>
      <c r="AD178" s="45">
        <f t="shared" si="25"/>
        <v>0</v>
      </c>
      <c r="AE178" s="45">
        <f t="shared" si="25"/>
        <v>345786</v>
      </c>
      <c r="AF178" s="45">
        <f t="shared" si="25"/>
        <v>1918829.2</v>
      </c>
      <c r="AG178" s="45">
        <f t="shared" si="25"/>
        <v>0</v>
      </c>
      <c r="AH178" s="45">
        <f t="shared" si="25"/>
        <v>0</v>
      </c>
      <c r="AI178" s="45">
        <f t="shared" si="25"/>
        <v>0</v>
      </c>
      <c r="AJ178" s="45">
        <f t="shared" si="25"/>
        <v>55989.51</v>
      </c>
      <c r="AK178" s="45">
        <f t="shared" si="25"/>
        <v>0</v>
      </c>
      <c r="AL178" s="45">
        <f aca="true" t="shared" si="26" ref="AL178:BB178">+AL165+AL177</f>
        <v>0</v>
      </c>
      <c r="AM178" s="45">
        <f t="shared" si="26"/>
        <v>0</v>
      </c>
      <c r="AN178" s="45">
        <f t="shared" si="26"/>
        <v>0</v>
      </c>
      <c r="AO178" s="44">
        <f t="shared" si="26"/>
        <v>0</v>
      </c>
      <c r="AP178" s="45">
        <f t="shared" si="26"/>
        <v>0</v>
      </c>
      <c r="AQ178" s="45">
        <f t="shared" si="26"/>
        <v>0</v>
      </c>
      <c r="AR178" s="44">
        <f t="shared" si="26"/>
        <v>3090</v>
      </c>
      <c r="AS178" s="44">
        <f t="shared" si="26"/>
        <v>0</v>
      </c>
      <c r="AT178" s="44">
        <f t="shared" si="26"/>
        <v>0</v>
      </c>
      <c r="AU178" s="45">
        <f t="shared" si="26"/>
        <v>0</v>
      </c>
      <c r="AV178" s="45">
        <f t="shared" si="26"/>
        <v>0</v>
      </c>
      <c r="AW178" s="45">
        <f t="shared" si="26"/>
        <v>32250</v>
      </c>
      <c r="AX178" s="45">
        <f t="shared" si="26"/>
        <v>0</v>
      </c>
      <c r="AY178" s="45">
        <f t="shared" si="26"/>
        <v>0</v>
      </c>
      <c r="AZ178" s="44">
        <f t="shared" si="26"/>
        <v>0</v>
      </c>
      <c r="BA178" s="45">
        <f t="shared" si="26"/>
        <v>0</v>
      </c>
      <c r="BB178" s="45">
        <f t="shared" si="26"/>
        <v>0</v>
      </c>
      <c r="BC178" s="46">
        <f t="shared" si="16"/>
        <v>12173378.9</v>
      </c>
      <c r="BD178" s="35"/>
    </row>
    <row r="179" spans="1:55" ht="21.75" thickTop="1">
      <c r="A179" s="12">
        <v>700600022</v>
      </c>
      <c r="B179" s="13" t="s">
        <v>122</v>
      </c>
      <c r="C179" s="14" t="s">
        <v>58</v>
      </c>
      <c r="D179" s="14">
        <v>5101010115</v>
      </c>
      <c r="E179" s="14" t="s">
        <v>60</v>
      </c>
      <c r="F179" s="25"/>
      <c r="G179" s="16"/>
      <c r="H179" s="17">
        <v>3237468.3200000003</v>
      </c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9"/>
      <c r="AO179" s="20"/>
      <c r="AP179" s="16"/>
      <c r="AQ179" s="16"/>
      <c r="AR179" s="20"/>
      <c r="AS179" s="20"/>
      <c r="AT179" s="17"/>
      <c r="AU179" s="18"/>
      <c r="AV179" s="18"/>
      <c r="AW179" s="18"/>
      <c r="AX179" s="19"/>
      <c r="AY179" s="16"/>
      <c r="AZ179" s="17"/>
      <c r="BA179" s="18"/>
      <c r="BB179" s="19"/>
      <c r="BC179" s="21">
        <f t="shared" si="16"/>
        <v>3237468.3200000003</v>
      </c>
    </row>
    <row r="180" spans="1:55" ht="21">
      <c r="A180" s="12"/>
      <c r="B180" s="13"/>
      <c r="D180" s="24">
        <v>5101010116</v>
      </c>
      <c r="E180" s="24" t="s">
        <v>61</v>
      </c>
      <c r="F180" s="25"/>
      <c r="G180" s="26"/>
      <c r="H180" s="27">
        <v>507473.06</v>
      </c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9"/>
      <c r="AO180" s="30"/>
      <c r="AP180" s="26"/>
      <c r="AQ180" s="26"/>
      <c r="AR180" s="30"/>
      <c r="AS180" s="30"/>
      <c r="AT180" s="27"/>
      <c r="AU180" s="28"/>
      <c r="AV180" s="28"/>
      <c r="AW180" s="28"/>
      <c r="AX180" s="29"/>
      <c r="AY180" s="26"/>
      <c r="AZ180" s="27"/>
      <c r="BA180" s="28"/>
      <c r="BB180" s="29"/>
      <c r="BC180" s="31">
        <f t="shared" si="16"/>
        <v>507473.06</v>
      </c>
    </row>
    <row r="181" spans="1:55" ht="21">
      <c r="A181" s="12"/>
      <c r="B181" s="13"/>
      <c r="D181" s="24">
        <v>5101020106</v>
      </c>
      <c r="E181" s="24" t="s">
        <v>62</v>
      </c>
      <c r="F181" s="25"/>
      <c r="G181" s="26"/>
      <c r="H181" s="27">
        <v>139572</v>
      </c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9"/>
      <c r="AO181" s="30"/>
      <c r="AP181" s="26"/>
      <c r="AQ181" s="26"/>
      <c r="AR181" s="30"/>
      <c r="AS181" s="30"/>
      <c r="AT181" s="27"/>
      <c r="AU181" s="28"/>
      <c r="AV181" s="28"/>
      <c r="AW181" s="28"/>
      <c r="AX181" s="29"/>
      <c r="AY181" s="26"/>
      <c r="AZ181" s="27"/>
      <c r="BA181" s="28"/>
      <c r="BB181" s="29"/>
      <c r="BC181" s="31">
        <f t="shared" si="16"/>
        <v>139572</v>
      </c>
    </row>
    <row r="182" spans="1:55" ht="21">
      <c r="A182" s="12"/>
      <c r="B182" s="13"/>
      <c r="D182" s="24">
        <v>5101030101</v>
      </c>
      <c r="E182" s="24" t="s">
        <v>64</v>
      </c>
      <c r="F182" s="25">
        <v>13502</v>
      </c>
      <c r="G182" s="26"/>
      <c r="H182" s="27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9"/>
      <c r="AO182" s="30"/>
      <c r="AP182" s="26"/>
      <c r="AQ182" s="26"/>
      <c r="AR182" s="30"/>
      <c r="AS182" s="30"/>
      <c r="AT182" s="27"/>
      <c r="AU182" s="28"/>
      <c r="AV182" s="28"/>
      <c r="AW182" s="28"/>
      <c r="AX182" s="29"/>
      <c r="AY182" s="26"/>
      <c r="AZ182" s="27"/>
      <c r="BA182" s="28"/>
      <c r="BB182" s="29"/>
      <c r="BC182" s="31">
        <f t="shared" si="16"/>
        <v>13502</v>
      </c>
    </row>
    <row r="183" spans="1:55" ht="21">
      <c r="A183" s="12"/>
      <c r="B183" s="13"/>
      <c r="D183" s="24">
        <v>5101030205</v>
      </c>
      <c r="E183" s="24" t="s">
        <v>65</v>
      </c>
      <c r="F183" s="25">
        <v>1380</v>
      </c>
      <c r="G183" s="26"/>
      <c r="H183" s="27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9"/>
      <c r="AO183" s="30"/>
      <c r="AP183" s="26"/>
      <c r="AQ183" s="26"/>
      <c r="AR183" s="30"/>
      <c r="AS183" s="30"/>
      <c r="AT183" s="27"/>
      <c r="AU183" s="28"/>
      <c r="AV183" s="28"/>
      <c r="AW183" s="28"/>
      <c r="AX183" s="29"/>
      <c r="AY183" s="26"/>
      <c r="AZ183" s="27"/>
      <c r="BA183" s="28"/>
      <c r="BB183" s="29"/>
      <c r="BC183" s="31">
        <f t="shared" si="16"/>
        <v>1380</v>
      </c>
    </row>
    <row r="184" spans="1:55" ht="21">
      <c r="A184" s="12"/>
      <c r="B184" s="13"/>
      <c r="D184" s="24">
        <v>5103010102</v>
      </c>
      <c r="E184" s="24" t="s">
        <v>69</v>
      </c>
      <c r="F184" s="25"/>
      <c r="G184" s="26"/>
      <c r="H184" s="27">
        <v>59760</v>
      </c>
      <c r="I184" s="28"/>
      <c r="J184" s="28"/>
      <c r="K184" s="28"/>
      <c r="L184" s="28"/>
      <c r="M184" s="28">
        <v>17440</v>
      </c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>
        <v>6000</v>
      </c>
      <c r="Z184" s="28"/>
      <c r="AA184" s="28"/>
      <c r="AB184" s="28"/>
      <c r="AC184" s="28">
        <v>1440</v>
      </c>
      <c r="AD184" s="28">
        <v>5280</v>
      </c>
      <c r="AE184" s="28"/>
      <c r="AF184" s="28"/>
      <c r="AG184" s="28"/>
      <c r="AH184" s="28"/>
      <c r="AI184" s="28"/>
      <c r="AJ184" s="28"/>
      <c r="AK184" s="28"/>
      <c r="AL184" s="28"/>
      <c r="AM184" s="28"/>
      <c r="AN184" s="29"/>
      <c r="AO184" s="30"/>
      <c r="AP184" s="26"/>
      <c r="AQ184" s="26"/>
      <c r="AR184" s="30"/>
      <c r="AS184" s="30"/>
      <c r="AT184" s="27"/>
      <c r="AU184" s="28"/>
      <c r="AV184" s="28"/>
      <c r="AW184" s="28"/>
      <c r="AX184" s="29"/>
      <c r="AY184" s="26">
        <v>6240</v>
      </c>
      <c r="AZ184" s="27"/>
      <c r="BA184" s="28"/>
      <c r="BB184" s="29"/>
      <c r="BC184" s="31">
        <f t="shared" si="16"/>
        <v>96160</v>
      </c>
    </row>
    <row r="185" spans="1:55" ht="21">
      <c r="A185" s="12"/>
      <c r="B185" s="13"/>
      <c r="D185" s="24">
        <v>5103010103</v>
      </c>
      <c r="E185" s="24" t="s">
        <v>70</v>
      </c>
      <c r="F185" s="25"/>
      <c r="G185" s="26"/>
      <c r="H185" s="27">
        <v>59280</v>
      </c>
      <c r="I185" s="28"/>
      <c r="J185" s="28"/>
      <c r="K185" s="28"/>
      <c r="L185" s="28"/>
      <c r="M185" s="28">
        <v>4000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>
        <v>3200</v>
      </c>
      <c r="Z185" s="28"/>
      <c r="AA185" s="28"/>
      <c r="AB185" s="28"/>
      <c r="AC185" s="28">
        <v>500</v>
      </c>
      <c r="AD185" s="28">
        <v>1600</v>
      </c>
      <c r="AE185" s="28"/>
      <c r="AF185" s="28"/>
      <c r="AG185" s="28"/>
      <c r="AH185" s="28"/>
      <c r="AI185" s="28"/>
      <c r="AJ185" s="28"/>
      <c r="AK185" s="28"/>
      <c r="AL185" s="28"/>
      <c r="AM185" s="28"/>
      <c r="AN185" s="29"/>
      <c r="AO185" s="30"/>
      <c r="AP185" s="26"/>
      <c r="AQ185" s="26"/>
      <c r="AR185" s="30"/>
      <c r="AS185" s="30"/>
      <c r="AT185" s="27"/>
      <c r="AU185" s="28"/>
      <c r="AV185" s="28"/>
      <c r="AW185" s="28"/>
      <c r="AX185" s="29"/>
      <c r="AY185" s="26">
        <v>1600</v>
      </c>
      <c r="AZ185" s="27"/>
      <c r="BA185" s="28"/>
      <c r="BB185" s="29"/>
      <c r="BC185" s="31">
        <f t="shared" si="16"/>
        <v>70180</v>
      </c>
    </row>
    <row r="186" spans="1:55" ht="21">
      <c r="A186" s="12"/>
      <c r="B186" s="13"/>
      <c r="D186" s="24">
        <v>5103010199</v>
      </c>
      <c r="E186" s="24" t="s">
        <v>71</v>
      </c>
      <c r="F186" s="25"/>
      <c r="G186" s="26"/>
      <c r="H186" s="27">
        <v>6645</v>
      </c>
      <c r="I186" s="28"/>
      <c r="J186" s="28"/>
      <c r="K186" s="28"/>
      <c r="L186" s="28"/>
      <c r="M186" s="28">
        <v>9750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9"/>
      <c r="AO186" s="30"/>
      <c r="AP186" s="26"/>
      <c r="AQ186" s="26"/>
      <c r="AR186" s="30"/>
      <c r="AS186" s="30"/>
      <c r="AT186" s="27"/>
      <c r="AU186" s="28"/>
      <c r="AV186" s="28"/>
      <c r="AW186" s="28"/>
      <c r="AX186" s="29"/>
      <c r="AY186" s="26">
        <v>2120</v>
      </c>
      <c r="AZ186" s="27"/>
      <c r="BA186" s="28"/>
      <c r="BB186" s="29"/>
      <c r="BC186" s="31">
        <f t="shared" si="16"/>
        <v>18515</v>
      </c>
    </row>
    <row r="187" spans="1:55" ht="21">
      <c r="A187" s="12"/>
      <c r="B187" s="13"/>
      <c r="D187" s="24">
        <v>5104010104</v>
      </c>
      <c r="E187" s="24" t="s">
        <v>72</v>
      </c>
      <c r="F187" s="25">
        <v>-840</v>
      </c>
      <c r="G187" s="26"/>
      <c r="H187" s="27">
        <v>290119.4</v>
      </c>
      <c r="I187" s="28"/>
      <c r="J187" s="28"/>
      <c r="K187" s="28"/>
      <c r="L187" s="28"/>
      <c r="M187" s="28">
        <v>3827332.35</v>
      </c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>
        <v>684124.2</v>
      </c>
      <c r="Z187" s="28"/>
      <c r="AA187" s="28"/>
      <c r="AB187" s="28"/>
      <c r="AC187" s="28">
        <v>68448.16</v>
      </c>
      <c r="AD187" s="28">
        <v>312586</v>
      </c>
      <c r="AE187" s="28">
        <v>298279.18</v>
      </c>
      <c r="AF187" s="28"/>
      <c r="AG187" s="28"/>
      <c r="AH187" s="28"/>
      <c r="AI187" s="28"/>
      <c r="AJ187" s="28"/>
      <c r="AK187" s="28"/>
      <c r="AL187" s="28"/>
      <c r="AM187" s="28"/>
      <c r="AN187" s="29"/>
      <c r="AO187" s="30"/>
      <c r="AP187" s="26"/>
      <c r="AQ187" s="26"/>
      <c r="AR187" s="30"/>
      <c r="AS187" s="30"/>
      <c r="AT187" s="27"/>
      <c r="AU187" s="28">
        <v>37840</v>
      </c>
      <c r="AV187" s="28">
        <v>75550</v>
      </c>
      <c r="AW187" s="28"/>
      <c r="AX187" s="29"/>
      <c r="AY187" s="26"/>
      <c r="AZ187" s="27"/>
      <c r="BA187" s="28"/>
      <c r="BB187" s="29"/>
      <c r="BC187" s="31">
        <f t="shared" si="16"/>
        <v>5593439.29</v>
      </c>
    </row>
    <row r="188" spans="1:55" ht="21">
      <c r="A188" s="12"/>
      <c r="B188" s="13"/>
      <c r="D188" s="24">
        <v>5104010107</v>
      </c>
      <c r="E188" s="24" t="s">
        <v>73</v>
      </c>
      <c r="F188" s="25"/>
      <c r="G188" s="26"/>
      <c r="H188" s="27">
        <v>375559.12</v>
      </c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>
        <v>2760</v>
      </c>
      <c r="AF188" s="28"/>
      <c r="AG188" s="28"/>
      <c r="AH188" s="28"/>
      <c r="AI188" s="28"/>
      <c r="AJ188" s="28"/>
      <c r="AK188" s="28"/>
      <c r="AL188" s="28"/>
      <c r="AM188" s="28"/>
      <c r="AN188" s="29"/>
      <c r="AO188" s="30"/>
      <c r="AP188" s="26"/>
      <c r="AQ188" s="26"/>
      <c r="AR188" s="30"/>
      <c r="AS188" s="30"/>
      <c r="AT188" s="27"/>
      <c r="AU188" s="28"/>
      <c r="AV188" s="28"/>
      <c r="AW188" s="28"/>
      <c r="AX188" s="29"/>
      <c r="AY188" s="26"/>
      <c r="AZ188" s="27"/>
      <c r="BA188" s="28"/>
      <c r="BB188" s="29"/>
      <c r="BC188" s="31">
        <f t="shared" si="16"/>
        <v>378319.12</v>
      </c>
    </row>
    <row r="189" spans="1:55" ht="21">
      <c r="A189" s="12"/>
      <c r="B189" s="13"/>
      <c r="D189" s="24">
        <v>5104010110</v>
      </c>
      <c r="E189" s="24" t="s">
        <v>74</v>
      </c>
      <c r="F189" s="25"/>
      <c r="G189" s="26"/>
      <c r="H189" s="27">
        <v>593437.8</v>
      </c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>
        <v>1872.5</v>
      </c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9">
        <v>32000</v>
      </c>
      <c r="AO189" s="30"/>
      <c r="AP189" s="26"/>
      <c r="AQ189" s="26"/>
      <c r="AR189" s="30"/>
      <c r="AS189" s="30"/>
      <c r="AT189" s="27"/>
      <c r="AU189" s="28"/>
      <c r="AV189" s="28"/>
      <c r="AW189" s="28"/>
      <c r="AX189" s="29"/>
      <c r="AY189" s="26">
        <v>39990</v>
      </c>
      <c r="AZ189" s="27"/>
      <c r="BA189" s="28"/>
      <c r="BB189" s="29"/>
      <c r="BC189" s="31">
        <f t="shared" si="16"/>
        <v>667300.3</v>
      </c>
    </row>
    <row r="190" spans="1:55" ht="21">
      <c r="A190" s="12"/>
      <c r="B190" s="13"/>
      <c r="D190" s="24">
        <v>5104010112</v>
      </c>
      <c r="E190" s="24" t="s">
        <v>75</v>
      </c>
      <c r="F190" s="25"/>
      <c r="G190" s="26"/>
      <c r="H190" s="27">
        <v>19003.3</v>
      </c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>
        <v>17017</v>
      </c>
      <c r="AF190" s="28"/>
      <c r="AG190" s="28"/>
      <c r="AH190" s="28"/>
      <c r="AI190" s="28"/>
      <c r="AJ190" s="28"/>
      <c r="AK190" s="28"/>
      <c r="AL190" s="28"/>
      <c r="AM190" s="28"/>
      <c r="AN190" s="29"/>
      <c r="AO190" s="30"/>
      <c r="AP190" s="26"/>
      <c r="AQ190" s="26"/>
      <c r="AR190" s="30"/>
      <c r="AS190" s="30"/>
      <c r="AT190" s="27"/>
      <c r="AU190" s="28"/>
      <c r="AV190" s="28"/>
      <c r="AW190" s="28"/>
      <c r="AX190" s="29"/>
      <c r="AY190" s="26"/>
      <c r="AZ190" s="27"/>
      <c r="BA190" s="28"/>
      <c r="BB190" s="29"/>
      <c r="BC190" s="31">
        <f t="shared" si="16"/>
        <v>36020.3</v>
      </c>
    </row>
    <row r="191" spans="1:55" ht="21">
      <c r="A191" s="12"/>
      <c r="B191" s="13"/>
      <c r="D191" s="24">
        <v>5104020101</v>
      </c>
      <c r="E191" s="24" t="s">
        <v>103</v>
      </c>
      <c r="F191" s="25">
        <v>-3052.01</v>
      </c>
      <c r="G191" s="26"/>
      <c r="H191" s="27">
        <v>382996.93</v>
      </c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9"/>
      <c r="AO191" s="30"/>
      <c r="AP191" s="26"/>
      <c r="AQ191" s="26"/>
      <c r="AR191" s="30"/>
      <c r="AS191" s="30"/>
      <c r="AT191" s="27"/>
      <c r="AU191" s="28"/>
      <c r="AV191" s="28"/>
      <c r="AW191" s="28"/>
      <c r="AX191" s="29"/>
      <c r="AY191" s="26"/>
      <c r="AZ191" s="27"/>
      <c r="BA191" s="28"/>
      <c r="BB191" s="29"/>
      <c r="BC191" s="31">
        <f t="shared" si="16"/>
        <v>379944.92</v>
      </c>
    </row>
    <row r="192" spans="1:55" ht="21">
      <c r="A192" s="12"/>
      <c r="B192" s="13"/>
      <c r="D192" s="24">
        <v>5104020105</v>
      </c>
      <c r="E192" s="24" t="s">
        <v>105</v>
      </c>
      <c r="F192" s="25"/>
      <c r="G192" s="26"/>
      <c r="H192" s="27">
        <v>16134.35</v>
      </c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9"/>
      <c r="AO192" s="30"/>
      <c r="AP192" s="26"/>
      <c r="AQ192" s="26"/>
      <c r="AR192" s="30"/>
      <c r="AS192" s="30"/>
      <c r="AT192" s="27"/>
      <c r="AU192" s="28"/>
      <c r="AV192" s="28"/>
      <c r="AW192" s="28"/>
      <c r="AX192" s="29"/>
      <c r="AY192" s="26"/>
      <c r="AZ192" s="27"/>
      <c r="BA192" s="28"/>
      <c r="BB192" s="29"/>
      <c r="BC192" s="31">
        <f t="shared" si="16"/>
        <v>16134.35</v>
      </c>
    </row>
    <row r="193" spans="1:55" ht="21">
      <c r="A193" s="12"/>
      <c r="B193" s="13"/>
      <c r="D193" s="24">
        <v>5104020106</v>
      </c>
      <c r="E193" s="24" t="s">
        <v>106</v>
      </c>
      <c r="F193" s="25"/>
      <c r="G193" s="26"/>
      <c r="H193" s="27">
        <v>20274.36</v>
      </c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9"/>
      <c r="AO193" s="30"/>
      <c r="AP193" s="26"/>
      <c r="AQ193" s="26"/>
      <c r="AR193" s="30"/>
      <c r="AS193" s="30"/>
      <c r="AT193" s="27"/>
      <c r="AU193" s="28"/>
      <c r="AV193" s="28"/>
      <c r="AW193" s="28"/>
      <c r="AX193" s="29"/>
      <c r="AY193" s="26"/>
      <c r="AZ193" s="27"/>
      <c r="BA193" s="28"/>
      <c r="BB193" s="29"/>
      <c r="BC193" s="31">
        <f t="shared" si="16"/>
        <v>20274.36</v>
      </c>
    </row>
    <row r="194" spans="1:55" ht="21">
      <c r="A194" s="12"/>
      <c r="B194" s="13"/>
      <c r="D194" s="24">
        <v>5104020107</v>
      </c>
      <c r="E194" s="24" t="s">
        <v>107</v>
      </c>
      <c r="F194" s="25"/>
      <c r="G194" s="26"/>
      <c r="H194" s="27">
        <v>3807.64</v>
      </c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9"/>
      <c r="AO194" s="30"/>
      <c r="AP194" s="26"/>
      <c r="AQ194" s="26"/>
      <c r="AR194" s="30"/>
      <c r="AS194" s="30"/>
      <c r="AT194" s="27"/>
      <c r="AU194" s="28"/>
      <c r="AV194" s="28"/>
      <c r="AW194" s="28"/>
      <c r="AX194" s="29"/>
      <c r="AY194" s="26"/>
      <c r="AZ194" s="27"/>
      <c r="BA194" s="28"/>
      <c r="BB194" s="29"/>
      <c r="BC194" s="31">
        <f t="shared" si="16"/>
        <v>3807.64</v>
      </c>
    </row>
    <row r="195" spans="1:55" ht="21">
      <c r="A195" s="12"/>
      <c r="B195" s="13"/>
      <c r="D195" s="24">
        <v>5104030206</v>
      </c>
      <c r="E195" s="24" t="s">
        <v>77</v>
      </c>
      <c r="F195" s="25"/>
      <c r="G195" s="26"/>
      <c r="H195" s="27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9"/>
      <c r="AO195" s="30"/>
      <c r="AP195" s="26"/>
      <c r="AQ195" s="26"/>
      <c r="AR195" s="30">
        <v>3850</v>
      </c>
      <c r="AS195" s="30"/>
      <c r="AT195" s="27"/>
      <c r="AU195" s="28"/>
      <c r="AV195" s="28"/>
      <c r="AW195" s="28"/>
      <c r="AX195" s="29"/>
      <c r="AY195" s="26"/>
      <c r="AZ195" s="27"/>
      <c r="BA195" s="28"/>
      <c r="BB195" s="29"/>
      <c r="BC195" s="31">
        <f aca="true" t="shared" si="27" ref="BC195:BC258">SUM(F195:BB195)</f>
        <v>3850</v>
      </c>
    </row>
    <row r="196" spans="1:55" ht="21">
      <c r="A196" s="12"/>
      <c r="B196" s="13"/>
      <c r="D196" s="24">
        <v>5105010101</v>
      </c>
      <c r="E196" s="24" t="s">
        <v>113</v>
      </c>
      <c r="F196" s="25">
        <v>65232.01</v>
      </c>
      <c r="G196" s="26"/>
      <c r="H196" s="27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9"/>
      <c r="AO196" s="30"/>
      <c r="AP196" s="26"/>
      <c r="AQ196" s="26"/>
      <c r="AR196" s="30"/>
      <c r="AS196" s="30"/>
      <c r="AT196" s="27"/>
      <c r="AU196" s="28"/>
      <c r="AV196" s="28"/>
      <c r="AW196" s="28"/>
      <c r="AX196" s="29"/>
      <c r="AY196" s="26"/>
      <c r="AZ196" s="27"/>
      <c r="BA196" s="28"/>
      <c r="BB196" s="29"/>
      <c r="BC196" s="31">
        <f t="shared" si="27"/>
        <v>65232.01</v>
      </c>
    </row>
    <row r="197" spans="1:55" ht="21">
      <c r="A197" s="12"/>
      <c r="B197" s="13"/>
      <c r="D197" s="24">
        <v>5105010103</v>
      </c>
      <c r="E197" s="24" t="s">
        <v>114</v>
      </c>
      <c r="F197" s="25">
        <v>19892.17</v>
      </c>
      <c r="G197" s="26"/>
      <c r="H197" s="27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9"/>
      <c r="AO197" s="30"/>
      <c r="AP197" s="26"/>
      <c r="AQ197" s="26"/>
      <c r="AR197" s="30"/>
      <c r="AS197" s="30"/>
      <c r="AT197" s="27"/>
      <c r="AU197" s="28"/>
      <c r="AV197" s="28"/>
      <c r="AW197" s="28"/>
      <c r="AX197" s="29"/>
      <c r="AY197" s="26"/>
      <c r="AZ197" s="27"/>
      <c r="BA197" s="28"/>
      <c r="BB197" s="29"/>
      <c r="BC197" s="31">
        <f t="shared" si="27"/>
        <v>19892.17</v>
      </c>
    </row>
    <row r="198" spans="1:55" ht="21">
      <c r="A198" s="12"/>
      <c r="B198" s="13"/>
      <c r="D198" s="24">
        <v>5105010105</v>
      </c>
      <c r="E198" s="24" t="s">
        <v>115</v>
      </c>
      <c r="F198" s="25">
        <v>2026.02</v>
      </c>
      <c r="G198" s="26"/>
      <c r="H198" s="27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9"/>
      <c r="AO198" s="30"/>
      <c r="AP198" s="26"/>
      <c r="AQ198" s="26"/>
      <c r="AR198" s="30"/>
      <c r="AS198" s="30"/>
      <c r="AT198" s="27"/>
      <c r="AU198" s="28"/>
      <c r="AV198" s="28"/>
      <c r="AW198" s="28"/>
      <c r="AX198" s="29"/>
      <c r="AY198" s="26"/>
      <c r="AZ198" s="27"/>
      <c r="BA198" s="28"/>
      <c r="BB198" s="29"/>
      <c r="BC198" s="31">
        <f t="shared" si="27"/>
        <v>2026.02</v>
      </c>
    </row>
    <row r="199" spans="1:55" ht="21">
      <c r="A199" s="12"/>
      <c r="B199" s="13"/>
      <c r="D199" s="24">
        <v>5105010107</v>
      </c>
      <c r="E199" s="24" t="s">
        <v>116</v>
      </c>
      <c r="F199" s="25">
        <v>242182.73</v>
      </c>
      <c r="G199" s="26"/>
      <c r="H199" s="27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9"/>
      <c r="AO199" s="30"/>
      <c r="AP199" s="26"/>
      <c r="AQ199" s="26"/>
      <c r="AR199" s="30"/>
      <c r="AS199" s="30"/>
      <c r="AT199" s="27"/>
      <c r="AU199" s="28"/>
      <c r="AV199" s="28"/>
      <c r="AW199" s="28"/>
      <c r="AX199" s="29"/>
      <c r="AY199" s="26"/>
      <c r="AZ199" s="27"/>
      <c r="BA199" s="28"/>
      <c r="BB199" s="29"/>
      <c r="BC199" s="31">
        <f t="shared" si="27"/>
        <v>242182.73</v>
      </c>
    </row>
    <row r="200" spans="1:55" ht="21">
      <c r="A200" s="12"/>
      <c r="B200" s="13"/>
      <c r="D200" s="24">
        <v>5105010117</v>
      </c>
      <c r="E200" s="24" t="s">
        <v>117</v>
      </c>
      <c r="F200" s="25">
        <v>405045.26</v>
      </c>
      <c r="G200" s="26"/>
      <c r="H200" s="27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9"/>
      <c r="AO200" s="30"/>
      <c r="AP200" s="26"/>
      <c r="AQ200" s="26"/>
      <c r="AR200" s="30"/>
      <c r="AS200" s="30"/>
      <c r="AT200" s="27"/>
      <c r="AU200" s="28"/>
      <c r="AV200" s="28"/>
      <c r="AW200" s="28"/>
      <c r="AX200" s="29"/>
      <c r="AY200" s="26"/>
      <c r="AZ200" s="27"/>
      <c r="BA200" s="28"/>
      <c r="BB200" s="29"/>
      <c r="BC200" s="31">
        <f t="shared" si="27"/>
        <v>405045.26</v>
      </c>
    </row>
    <row r="201" spans="1:55" ht="21">
      <c r="A201" s="12"/>
      <c r="B201" s="13"/>
      <c r="D201" s="24">
        <v>5105010127</v>
      </c>
      <c r="E201" s="24" t="s">
        <v>84</v>
      </c>
      <c r="F201" s="25">
        <v>1613.11</v>
      </c>
      <c r="G201" s="26"/>
      <c r="H201" s="27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9"/>
      <c r="AO201" s="30"/>
      <c r="AP201" s="26"/>
      <c r="AQ201" s="26"/>
      <c r="AR201" s="30"/>
      <c r="AS201" s="30"/>
      <c r="AT201" s="27"/>
      <c r="AU201" s="28"/>
      <c r="AV201" s="28"/>
      <c r="AW201" s="28"/>
      <c r="AX201" s="29"/>
      <c r="AY201" s="26"/>
      <c r="AZ201" s="27"/>
      <c r="BA201" s="28"/>
      <c r="BB201" s="29"/>
      <c r="BC201" s="31">
        <f t="shared" si="27"/>
        <v>1613.11</v>
      </c>
    </row>
    <row r="202" spans="1:55" ht="21">
      <c r="A202" s="12"/>
      <c r="B202" s="13"/>
      <c r="C202" s="85" t="s">
        <v>90</v>
      </c>
      <c r="D202" s="81"/>
      <c r="E202" s="82"/>
      <c r="F202" s="32">
        <f aca="true" t="shared" si="28" ref="F202:AK202">SUM(F179:F201)</f>
        <v>746981.29</v>
      </c>
      <c r="G202" s="33">
        <f t="shared" si="28"/>
        <v>0</v>
      </c>
      <c r="H202" s="32">
        <f t="shared" si="28"/>
        <v>5711531.279999999</v>
      </c>
      <c r="I202" s="33">
        <f t="shared" si="28"/>
        <v>0</v>
      </c>
      <c r="J202" s="33">
        <f t="shared" si="28"/>
        <v>0</v>
      </c>
      <c r="K202" s="33">
        <f t="shared" si="28"/>
        <v>0</v>
      </c>
      <c r="L202" s="33">
        <f t="shared" si="28"/>
        <v>0</v>
      </c>
      <c r="M202" s="33">
        <f t="shared" si="28"/>
        <v>3858522.35</v>
      </c>
      <c r="N202" s="33">
        <f t="shared" si="28"/>
        <v>0</v>
      </c>
      <c r="O202" s="33">
        <f t="shared" si="28"/>
        <v>0</v>
      </c>
      <c r="P202" s="33">
        <f t="shared" si="28"/>
        <v>0</v>
      </c>
      <c r="Q202" s="33">
        <f t="shared" si="28"/>
        <v>0</v>
      </c>
      <c r="R202" s="33">
        <f t="shared" si="28"/>
        <v>0</v>
      </c>
      <c r="S202" s="33">
        <f t="shared" si="28"/>
        <v>0</v>
      </c>
      <c r="T202" s="33">
        <f t="shared" si="28"/>
        <v>0</v>
      </c>
      <c r="U202" s="33">
        <f t="shared" si="28"/>
        <v>0</v>
      </c>
      <c r="V202" s="33">
        <f t="shared" si="28"/>
        <v>0</v>
      </c>
      <c r="W202" s="33">
        <f t="shared" si="28"/>
        <v>0</v>
      </c>
      <c r="X202" s="33">
        <f t="shared" si="28"/>
        <v>0</v>
      </c>
      <c r="Y202" s="33">
        <f t="shared" si="28"/>
        <v>695196.7</v>
      </c>
      <c r="Z202" s="33">
        <f t="shared" si="28"/>
        <v>0</v>
      </c>
      <c r="AA202" s="33">
        <f t="shared" si="28"/>
        <v>0</v>
      </c>
      <c r="AB202" s="33">
        <f t="shared" si="28"/>
        <v>0</v>
      </c>
      <c r="AC202" s="33">
        <f t="shared" si="28"/>
        <v>70388.16</v>
      </c>
      <c r="AD202" s="33">
        <f t="shared" si="28"/>
        <v>319466</v>
      </c>
      <c r="AE202" s="33">
        <f t="shared" si="28"/>
        <v>318056.18</v>
      </c>
      <c r="AF202" s="33">
        <f t="shared" si="28"/>
        <v>0</v>
      </c>
      <c r="AG202" s="33">
        <f t="shared" si="28"/>
        <v>0</v>
      </c>
      <c r="AH202" s="33">
        <f t="shared" si="28"/>
        <v>0</v>
      </c>
      <c r="AI202" s="33">
        <f t="shared" si="28"/>
        <v>0</v>
      </c>
      <c r="AJ202" s="33">
        <f t="shared" si="28"/>
        <v>0</v>
      </c>
      <c r="AK202" s="33">
        <f t="shared" si="28"/>
        <v>0</v>
      </c>
      <c r="AL202" s="33">
        <f aca="true" t="shared" si="29" ref="AL202:BB202">SUM(AL179:AL201)</f>
        <v>0</v>
      </c>
      <c r="AM202" s="33">
        <f t="shared" si="29"/>
        <v>0</v>
      </c>
      <c r="AN202" s="33">
        <f t="shared" si="29"/>
        <v>32000</v>
      </c>
      <c r="AO202" s="32">
        <f t="shared" si="29"/>
        <v>0</v>
      </c>
      <c r="AP202" s="33">
        <f t="shared" si="29"/>
        <v>0</v>
      </c>
      <c r="AQ202" s="33">
        <f t="shared" si="29"/>
        <v>0</v>
      </c>
      <c r="AR202" s="32">
        <f t="shared" si="29"/>
        <v>3850</v>
      </c>
      <c r="AS202" s="32">
        <f t="shared" si="29"/>
        <v>0</v>
      </c>
      <c r="AT202" s="32">
        <f t="shared" si="29"/>
        <v>0</v>
      </c>
      <c r="AU202" s="33">
        <f t="shared" si="29"/>
        <v>37840</v>
      </c>
      <c r="AV202" s="33">
        <f t="shared" si="29"/>
        <v>75550</v>
      </c>
      <c r="AW202" s="33">
        <f t="shared" si="29"/>
        <v>0</v>
      </c>
      <c r="AX202" s="33">
        <f t="shared" si="29"/>
        <v>0</v>
      </c>
      <c r="AY202" s="33">
        <f t="shared" si="29"/>
        <v>49950</v>
      </c>
      <c r="AZ202" s="32">
        <f t="shared" si="29"/>
        <v>0</v>
      </c>
      <c r="BA202" s="33">
        <f t="shared" si="29"/>
        <v>0</v>
      </c>
      <c r="BB202" s="33">
        <f t="shared" si="29"/>
        <v>0</v>
      </c>
      <c r="BC202" s="34">
        <f t="shared" si="27"/>
        <v>11919331.959999999</v>
      </c>
    </row>
    <row r="203" spans="1:56" s="36" customFormat="1" ht="21">
      <c r="A203" s="12"/>
      <c r="B203" s="13"/>
      <c r="C203" s="24" t="s">
        <v>91</v>
      </c>
      <c r="D203" s="24">
        <v>5101010101</v>
      </c>
      <c r="E203" s="24" t="s">
        <v>92</v>
      </c>
      <c r="F203" s="25">
        <v>1281530.21</v>
      </c>
      <c r="G203" s="26"/>
      <c r="H203" s="27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9"/>
      <c r="AO203" s="30"/>
      <c r="AP203" s="26"/>
      <c r="AQ203" s="26"/>
      <c r="AR203" s="30"/>
      <c r="AS203" s="30"/>
      <c r="AT203" s="27"/>
      <c r="AU203" s="28"/>
      <c r="AV203" s="28"/>
      <c r="AW203" s="28"/>
      <c r="AX203" s="29"/>
      <c r="AY203" s="26"/>
      <c r="AZ203" s="27"/>
      <c r="BA203" s="28"/>
      <c r="BB203" s="29"/>
      <c r="BC203" s="31">
        <f t="shared" si="27"/>
        <v>1281530.21</v>
      </c>
      <c r="BD203" s="35"/>
    </row>
    <row r="204" spans="1:56" s="36" customFormat="1" ht="21">
      <c r="A204" s="12"/>
      <c r="B204" s="13"/>
      <c r="C204" s="24"/>
      <c r="D204" s="24">
        <v>5101010113</v>
      </c>
      <c r="E204" s="24" t="s">
        <v>94</v>
      </c>
      <c r="F204" s="25">
        <v>2085356.26</v>
      </c>
      <c r="G204" s="26"/>
      <c r="H204" s="27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9"/>
      <c r="AO204" s="30"/>
      <c r="AP204" s="26"/>
      <c r="AQ204" s="26"/>
      <c r="AR204" s="30"/>
      <c r="AS204" s="30"/>
      <c r="AT204" s="27"/>
      <c r="AU204" s="28"/>
      <c r="AV204" s="28"/>
      <c r="AW204" s="28"/>
      <c r="AX204" s="29"/>
      <c r="AY204" s="26"/>
      <c r="AZ204" s="27"/>
      <c r="BA204" s="28"/>
      <c r="BB204" s="29"/>
      <c r="BC204" s="31">
        <f t="shared" si="27"/>
        <v>2085356.26</v>
      </c>
      <c r="BD204" s="35"/>
    </row>
    <row r="205" spans="1:56" s="36" customFormat="1" ht="21">
      <c r="A205" s="12"/>
      <c r="B205" s="13"/>
      <c r="C205" s="24"/>
      <c r="D205" s="24">
        <v>5101010118</v>
      </c>
      <c r="E205" s="24" t="s">
        <v>95</v>
      </c>
      <c r="F205" s="25">
        <v>48271.2</v>
      </c>
      <c r="G205" s="26"/>
      <c r="H205" s="27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9"/>
      <c r="AO205" s="30"/>
      <c r="AP205" s="26"/>
      <c r="AQ205" s="26"/>
      <c r="AR205" s="30"/>
      <c r="AS205" s="30"/>
      <c r="AT205" s="27"/>
      <c r="AU205" s="28"/>
      <c r="AV205" s="28"/>
      <c r="AW205" s="28"/>
      <c r="AX205" s="29"/>
      <c r="AY205" s="26"/>
      <c r="AZ205" s="27"/>
      <c r="BA205" s="28"/>
      <c r="BB205" s="29"/>
      <c r="BC205" s="31">
        <f t="shared" si="27"/>
        <v>48271.2</v>
      </c>
      <c r="BD205" s="35"/>
    </row>
    <row r="206" spans="1:56" s="36" customFormat="1" ht="21">
      <c r="A206" s="12"/>
      <c r="B206" s="13"/>
      <c r="C206" s="24"/>
      <c r="D206" s="24">
        <v>5101020103</v>
      </c>
      <c r="E206" s="24" t="s">
        <v>96</v>
      </c>
      <c r="F206" s="25">
        <v>15026.78</v>
      </c>
      <c r="G206" s="26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9"/>
      <c r="AO206" s="30"/>
      <c r="AP206" s="26"/>
      <c r="AQ206" s="26"/>
      <c r="AR206" s="30"/>
      <c r="AS206" s="30"/>
      <c r="AT206" s="27"/>
      <c r="AU206" s="28"/>
      <c r="AV206" s="28"/>
      <c r="AW206" s="28"/>
      <c r="AX206" s="29"/>
      <c r="AY206" s="26"/>
      <c r="AZ206" s="27"/>
      <c r="BA206" s="28"/>
      <c r="BB206" s="29"/>
      <c r="BC206" s="31">
        <f t="shared" si="27"/>
        <v>15026.78</v>
      </c>
      <c r="BD206" s="35"/>
    </row>
    <row r="207" spans="1:56" s="36" customFormat="1" ht="21">
      <c r="A207" s="12"/>
      <c r="B207" s="13"/>
      <c r="C207" s="24"/>
      <c r="D207" s="24">
        <v>5101020104</v>
      </c>
      <c r="E207" s="24" t="s">
        <v>97</v>
      </c>
      <c r="F207" s="25">
        <v>22540.14</v>
      </c>
      <c r="G207" s="26"/>
      <c r="H207" s="27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9"/>
      <c r="AO207" s="30"/>
      <c r="AP207" s="26"/>
      <c r="AQ207" s="26"/>
      <c r="AR207" s="30"/>
      <c r="AS207" s="30"/>
      <c r="AT207" s="27"/>
      <c r="AU207" s="28"/>
      <c r="AV207" s="28"/>
      <c r="AW207" s="28"/>
      <c r="AX207" s="29"/>
      <c r="AY207" s="26"/>
      <c r="AZ207" s="27"/>
      <c r="BA207" s="28"/>
      <c r="BB207" s="29"/>
      <c r="BC207" s="31">
        <f t="shared" si="27"/>
        <v>22540.14</v>
      </c>
      <c r="BD207" s="35"/>
    </row>
    <row r="208" spans="1:56" s="36" customFormat="1" ht="21">
      <c r="A208" s="12"/>
      <c r="B208" s="13"/>
      <c r="C208" s="24"/>
      <c r="D208" s="24">
        <v>5101020113</v>
      </c>
      <c r="E208" s="24" t="s">
        <v>99</v>
      </c>
      <c r="F208" s="25">
        <v>6624.5</v>
      </c>
      <c r="G208" s="26"/>
      <c r="H208" s="27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9"/>
      <c r="AO208" s="30"/>
      <c r="AP208" s="26"/>
      <c r="AQ208" s="26"/>
      <c r="AR208" s="30"/>
      <c r="AS208" s="30"/>
      <c r="AT208" s="27"/>
      <c r="AU208" s="28"/>
      <c r="AV208" s="28"/>
      <c r="AW208" s="28"/>
      <c r="AX208" s="29"/>
      <c r="AY208" s="26"/>
      <c r="AZ208" s="27"/>
      <c r="BA208" s="28"/>
      <c r="BB208" s="29"/>
      <c r="BC208" s="31">
        <f t="shared" si="27"/>
        <v>6624.5</v>
      </c>
      <c r="BD208" s="35"/>
    </row>
    <row r="209" spans="1:56" s="36" customFormat="1" ht="21">
      <c r="A209" s="12"/>
      <c r="B209" s="13"/>
      <c r="C209" s="24"/>
      <c r="D209" s="24">
        <v>5101030205</v>
      </c>
      <c r="E209" s="24" t="s">
        <v>65</v>
      </c>
      <c r="F209" s="25">
        <v>287928.35</v>
      </c>
      <c r="G209" s="26"/>
      <c r="H209" s="27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9"/>
      <c r="AO209" s="30"/>
      <c r="AP209" s="26"/>
      <c r="AQ209" s="26"/>
      <c r="AR209" s="30"/>
      <c r="AS209" s="30"/>
      <c r="AT209" s="27"/>
      <c r="AU209" s="28"/>
      <c r="AV209" s="28"/>
      <c r="AW209" s="28"/>
      <c r="AX209" s="29"/>
      <c r="AY209" s="26"/>
      <c r="AZ209" s="27"/>
      <c r="BA209" s="28"/>
      <c r="BB209" s="29"/>
      <c r="BC209" s="31">
        <f t="shared" si="27"/>
        <v>287928.35</v>
      </c>
      <c r="BD209" s="35"/>
    </row>
    <row r="210" spans="1:56" s="36" customFormat="1" ht="21">
      <c r="A210" s="12"/>
      <c r="B210" s="13"/>
      <c r="C210" s="24"/>
      <c r="D210" s="24">
        <v>5101030206</v>
      </c>
      <c r="E210" s="24" t="s">
        <v>100</v>
      </c>
      <c r="F210" s="25">
        <v>131376.6</v>
      </c>
      <c r="G210" s="26"/>
      <c r="H210" s="27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9"/>
      <c r="AO210" s="30"/>
      <c r="AP210" s="26"/>
      <c r="AQ210" s="26"/>
      <c r="AR210" s="30"/>
      <c r="AS210" s="30"/>
      <c r="AT210" s="27"/>
      <c r="AU210" s="28"/>
      <c r="AV210" s="28"/>
      <c r="AW210" s="28"/>
      <c r="AX210" s="29"/>
      <c r="AY210" s="26"/>
      <c r="AZ210" s="27"/>
      <c r="BA210" s="28"/>
      <c r="BB210" s="29"/>
      <c r="BC210" s="31">
        <f t="shared" si="27"/>
        <v>131376.6</v>
      </c>
      <c r="BD210" s="35"/>
    </row>
    <row r="211" spans="1:56" s="36" customFormat="1" ht="21">
      <c r="A211" s="12"/>
      <c r="B211" s="13"/>
      <c r="C211" s="24"/>
      <c r="D211" s="24">
        <v>5101030207</v>
      </c>
      <c r="E211" s="24" t="s">
        <v>101</v>
      </c>
      <c r="F211" s="25">
        <v>9322.36</v>
      </c>
      <c r="G211" s="26"/>
      <c r="H211" s="27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9"/>
      <c r="AO211" s="30"/>
      <c r="AP211" s="26"/>
      <c r="AQ211" s="26"/>
      <c r="AR211" s="30"/>
      <c r="AS211" s="30"/>
      <c r="AT211" s="27"/>
      <c r="AU211" s="28"/>
      <c r="AV211" s="28"/>
      <c r="AW211" s="28"/>
      <c r="AX211" s="29"/>
      <c r="AY211" s="26"/>
      <c r="AZ211" s="27"/>
      <c r="BA211" s="28"/>
      <c r="BB211" s="29"/>
      <c r="BC211" s="31">
        <f t="shared" si="27"/>
        <v>9322.36</v>
      </c>
      <c r="BD211" s="35"/>
    </row>
    <row r="212" spans="1:56" s="36" customFormat="1" ht="21">
      <c r="A212" s="12"/>
      <c r="B212" s="13"/>
      <c r="C212" s="24"/>
      <c r="D212" s="24">
        <v>5101030208</v>
      </c>
      <c r="E212" s="24" t="s">
        <v>102</v>
      </c>
      <c r="F212" s="25">
        <v>1007.4</v>
      </c>
      <c r="G212" s="26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9"/>
      <c r="AO212" s="30"/>
      <c r="AP212" s="26"/>
      <c r="AQ212" s="26"/>
      <c r="AR212" s="30"/>
      <c r="AS212" s="30"/>
      <c r="AT212" s="27"/>
      <c r="AU212" s="28"/>
      <c r="AV212" s="28"/>
      <c r="AW212" s="28"/>
      <c r="AX212" s="29"/>
      <c r="AY212" s="26"/>
      <c r="AZ212" s="27"/>
      <c r="BA212" s="28"/>
      <c r="BB212" s="29"/>
      <c r="BC212" s="31">
        <f t="shared" si="27"/>
        <v>1007.4</v>
      </c>
      <c r="BD212" s="35"/>
    </row>
    <row r="213" spans="1:56" s="36" customFormat="1" ht="21">
      <c r="A213" s="37"/>
      <c r="B213" s="38"/>
      <c r="C213" s="86" t="s">
        <v>108</v>
      </c>
      <c r="D213" s="86"/>
      <c r="E213" s="87"/>
      <c r="F213" s="39">
        <f aca="true" t="shared" si="30" ref="F213:AK213">SUM(F203:F212)</f>
        <v>3888983.8</v>
      </c>
      <c r="G213" s="40">
        <f t="shared" si="30"/>
        <v>0</v>
      </c>
      <c r="H213" s="39">
        <f t="shared" si="30"/>
        <v>0</v>
      </c>
      <c r="I213" s="40">
        <f t="shared" si="30"/>
        <v>0</v>
      </c>
      <c r="J213" s="40">
        <f t="shared" si="30"/>
        <v>0</v>
      </c>
      <c r="K213" s="40">
        <f t="shared" si="30"/>
        <v>0</v>
      </c>
      <c r="L213" s="40">
        <f t="shared" si="30"/>
        <v>0</v>
      </c>
      <c r="M213" s="40">
        <f t="shared" si="30"/>
        <v>0</v>
      </c>
      <c r="N213" s="40">
        <f t="shared" si="30"/>
        <v>0</v>
      </c>
      <c r="O213" s="40">
        <f t="shared" si="30"/>
        <v>0</v>
      </c>
      <c r="P213" s="40">
        <f t="shared" si="30"/>
        <v>0</v>
      </c>
      <c r="Q213" s="40">
        <f t="shared" si="30"/>
        <v>0</v>
      </c>
      <c r="R213" s="40">
        <f t="shared" si="30"/>
        <v>0</v>
      </c>
      <c r="S213" s="40">
        <f t="shared" si="30"/>
        <v>0</v>
      </c>
      <c r="T213" s="40">
        <f t="shared" si="30"/>
        <v>0</v>
      </c>
      <c r="U213" s="40">
        <f t="shared" si="30"/>
        <v>0</v>
      </c>
      <c r="V213" s="40">
        <f t="shared" si="30"/>
        <v>0</v>
      </c>
      <c r="W213" s="40">
        <f t="shared" si="30"/>
        <v>0</v>
      </c>
      <c r="X213" s="40">
        <f t="shared" si="30"/>
        <v>0</v>
      </c>
      <c r="Y213" s="40">
        <f t="shared" si="30"/>
        <v>0</v>
      </c>
      <c r="Z213" s="40">
        <f t="shared" si="30"/>
        <v>0</v>
      </c>
      <c r="AA213" s="40">
        <f t="shared" si="30"/>
        <v>0</v>
      </c>
      <c r="AB213" s="40">
        <f t="shared" si="30"/>
        <v>0</v>
      </c>
      <c r="AC213" s="40">
        <f t="shared" si="30"/>
        <v>0</v>
      </c>
      <c r="AD213" s="40">
        <f t="shared" si="30"/>
        <v>0</v>
      </c>
      <c r="AE213" s="40">
        <f t="shared" si="30"/>
        <v>0</v>
      </c>
      <c r="AF213" s="40">
        <f t="shared" si="30"/>
        <v>0</v>
      </c>
      <c r="AG213" s="40">
        <f t="shared" si="30"/>
        <v>0</v>
      </c>
      <c r="AH213" s="40">
        <f t="shared" si="30"/>
        <v>0</v>
      </c>
      <c r="AI213" s="40">
        <f t="shared" si="30"/>
        <v>0</v>
      </c>
      <c r="AJ213" s="40">
        <f t="shared" si="30"/>
        <v>0</v>
      </c>
      <c r="AK213" s="40">
        <f t="shared" si="30"/>
        <v>0</v>
      </c>
      <c r="AL213" s="40">
        <f aca="true" t="shared" si="31" ref="AL213:BB213">SUM(AL203:AL212)</f>
        <v>0</v>
      </c>
      <c r="AM213" s="40">
        <f t="shared" si="31"/>
        <v>0</v>
      </c>
      <c r="AN213" s="40">
        <f t="shared" si="31"/>
        <v>0</v>
      </c>
      <c r="AO213" s="39">
        <f t="shared" si="31"/>
        <v>0</v>
      </c>
      <c r="AP213" s="40">
        <f t="shared" si="31"/>
        <v>0</v>
      </c>
      <c r="AQ213" s="40">
        <f t="shared" si="31"/>
        <v>0</v>
      </c>
      <c r="AR213" s="39">
        <f t="shared" si="31"/>
        <v>0</v>
      </c>
      <c r="AS213" s="39">
        <f t="shared" si="31"/>
        <v>0</v>
      </c>
      <c r="AT213" s="39">
        <f t="shared" si="31"/>
        <v>0</v>
      </c>
      <c r="AU213" s="40">
        <f t="shared" si="31"/>
        <v>0</v>
      </c>
      <c r="AV213" s="40">
        <f t="shared" si="31"/>
        <v>0</v>
      </c>
      <c r="AW213" s="40">
        <f t="shared" si="31"/>
        <v>0</v>
      </c>
      <c r="AX213" s="40">
        <f t="shared" si="31"/>
        <v>0</v>
      </c>
      <c r="AY213" s="40">
        <f t="shared" si="31"/>
        <v>0</v>
      </c>
      <c r="AZ213" s="39">
        <f t="shared" si="31"/>
        <v>0</v>
      </c>
      <c r="BA213" s="40">
        <f t="shared" si="31"/>
        <v>0</v>
      </c>
      <c r="BB213" s="40">
        <f t="shared" si="31"/>
        <v>0</v>
      </c>
      <c r="BC213" s="41">
        <f t="shared" si="27"/>
        <v>3888983.8</v>
      </c>
      <c r="BD213" s="35"/>
    </row>
    <row r="214" spans="1:56" s="36" customFormat="1" ht="21.75" thickBot="1">
      <c r="A214" s="42"/>
      <c r="B214" s="43"/>
      <c r="C214" s="83" t="s">
        <v>109</v>
      </c>
      <c r="D214" s="83"/>
      <c r="E214" s="84"/>
      <c r="F214" s="44">
        <f aca="true" t="shared" si="32" ref="F214:AK214">+F202+F213</f>
        <v>4635965.09</v>
      </c>
      <c r="G214" s="45">
        <f t="shared" si="32"/>
        <v>0</v>
      </c>
      <c r="H214" s="44">
        <f t="shared" si="32"/>
        <v>5711531.279999999</v>
      </c>
      <c r="I214" s="45">
        <f t="shared" si="32"/>
        <v>0</v>
      </c>
      <c r="J214" s="45">
        <f t="shared" si="32"/>
        <v>0</v>
      </c>
      <c r="K214" s="45">
        <f t="shared" si="32"/>
        <v>0</v>
      </c>
      <c r="L214" s="45">
        <f t="shared" si="32"/>
        <v>0</v>
      </c>
      <c r="M214" s="45">
        <f t="shared" si="32"/>
        <v>3858522.35</v>
      </c>
      <c r="N214" s="45">
        <f t="shared" si="32"/>
        <v>0</v>
      </c>
      <c r="O214" s="45">
        <f t="shared" si="32"/>
        <v>0</v>
      </c>
      <c r="P214" s="45">
        <f t="shared" si="32"/>
        <v>0</v>
      </c>
      <c r="Q214" s="45">
        <f t="shared" si="32"/>
        <v>0</v>
      </c>
      <c r="R214" s="45">
        <f t="shared" si="32"/>
        <v>0</v>
      </c>
      <c r="S214" s="45">
        <f t="shared" si="32"/>
        <v>0</v>
      </c>
      <c r="T214" s="45">
        <f t="shared" si="32"/>
        <v>0</v>
      </c>
      <c r="U214" s="45">
        <f t="shared" si="32"/>
        <v>0</v>
      </c>
      <c r="V214" s="45">
        <f t="shared" si="32"/>
        <v>0</v>
      </c>
      <c r="W214" s="45">
        <f t="shared" si="32"/>
        <v>0</v>
      </c>
      <c r="X214" s="45">
        <f t="shared" si="32"/>
        <v>0</v>
      </c>
      <c r="Y214" s="45">
        <f t="shared" si="32"/>
        <v>695196.7</v>
      </c>
      <c r="Z214" s="45">
        <f t="shared" si="32"/>
        <v>0</v>
      </c>
      <c r="AA214" s="45">
        <f t="shared" si="32"/>
        <v>0</v>
      </c>
      <c r="AB214" s="45">
        <f t="shared" si="32"/>
        <v>0</v>
      </c>
      <c r="AC214" s="45">
        <f t="shared" si="32"/>
        <v>70388.16</v>
      </c>
      <c r="AD214" s="45">
        <f t="shared" si="32"/>
        <v>319466</v>
      </c>
      <c r="AE214" s="45">
        <f t="shared" si="32"/>
        <v>318056.18</v>
      </c>
      <c r="AF214" s="45">
        <f t="shared" si="32"/>
        <v>0</v>
      </c>
      <c r="AG214" s="45">
        <f t="shared" si="32"/>
        <v>0</v>
      </c>
      <c r="AH214" s="45">
        <f t="shared" si="32"/>
        <v>0</v>
      </c>
      <c r="AI214" s="45">
        <f t="shared" si="32"/>
        <v>0</v>
      </c>
      <c r="AJ214" s="45">
        <f t="shared" si="32"/>
        <v>0</v>
      </c>
      <c r="AK214" s="45">
        <f t="shared" si="32"/>
        <v>0</v>
      </c>
      <c r="AL214" s="45">
        <f aca="true" t="shared" si="33" ref="AL214:BB214">+AL202+AL213</f>
        <v>0</v>
      </c>
      <c r="AM214" s="45">
        <f t="shared" si="33"/>
        <v>0</v>
      </c>
      <c r="AN214" s="45">
        <f t="shared" si="33"/>
        <v>32000</v>
      </c>
      <c r="AO214" s="44">
        <f t="shared" si="33"/>
        <v>0</v>
      </c>
      <c r="AP214" s="45">
        <f t="shared" si="33"/>
        <v>0</v>
      </c>
      <c r="AQ214" s="45">
        <f t="shared" si="33"/>
        <v>0</v>
      </c>
      <c r="AR214" s="44">
        <f t="shared" si="33"/>
        <v>3850</v>
      </c>
      <c r="AS214" s="44">
        <f t="shared" si="33"/>
        <v>0</v>
      </c>
      <c r="AT214" s="44">
        <f t="shared" si="33"/>
        <v>0</v>
      </c>
      <c r="AU214" s="45">
        <f t="shared" si="33"/>
        <v>37840</v>
      </c>
      <c r="AV214" s="45">
        <f t="shared" si="33"/>
        <v>75550</v>
      </c>
      <c r="AW214" s="45">
        <f t="shared" si="33"/>
        <v>0</v>
      </c>
      <c r="AX214" s="45">
        <f t="shared" si="33"/>
        <v>0</v>
      </c>
      <c r="AY214" s="45">
        <f t="shared" si="33"/>
        <v>49950</v>
      </c>
      <c r="AZ214" s="44">
        <f t="shared" si="33"/>
        <v>0</v>
      </c>
      <c r="BA214" s="45">
        <f t="shared" si="33"/>
        <v>0</v>
      </c>
      <c r="BB214" s="45">
        <f t="shared" si="33"/>
        <v>0</v>
      </c>
      <c r="BC214" s="46">
        <f t="shared" si="27"/>
        <v>15808315.759999998</v>
      </c>
      <c r="BD214" s="35"/>
    </row>
    <row r="215" spans="1:55" ht="21.75" thickTop="1">
      <c r="A215" s="12">
        <v>700600023</v>
      </c>
      <c r="B215" s="13" t="s">
        <v>123</v>
      </c>
      <c r="C215" s="14" t="s">
        <v>58</v>
      </c>
      <c r="D215" s="14">
        <v>5101010108</v>
      </c>
      <c r="E215" s="14" t="s">
        <v>59</v>
      </c>
      <c r="F215" s="25"/>
      <c r="G215" s="16"/>
      <c r="H215" s="17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>
        <v>51800</v>
      </c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9"/>
      <c r="AO215" s="20"/>
      <c r="AP215" s="16"/>
      <c r="AQ215" s="16"/>
      <c r="AR215" s="20"/>
      <c r="AS215" s="20"/>
      <c r="AT215" s="17"/>
      <c r="AU215" s="18"/>
      <c r="AV215" s="18"/>
      <c r="AW215" s="18"/>
      <c r="AX215" s="19"/>
      <c r="AY215" s="16"/>
      <c r="AZ215" s="17"/>
      <c r="BA215" s="18"/>
      <c r="BB215" s="19"/>
      <c r="BC215" s="21">
        <f t="shared" si="27"/>
        <v>51800</v>
      </c>
    </row>
    <row r="216" spans="1:55" ht="21">
      <c r="A216" s="12"/>
      <c r="B216" s="13"/>
      <c r="D216" s="24">
        <v>5101010115</v>
      </c>
      <c r="E216" s="24" t="s">
        <v>60</v>
      </c>
      <c r="F216" s="25"/>
      <c r="G216" s="26"/>
      <c r="H216" s="27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>
        <v>582939.99</v>
      </c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9"/>
      <c r="AO216" s="30"/>
      <c r="AP216" s="26"/>
      <c r="AQ216" s="26"/>
      <c r="AR216" s="30"/>
      <c r="AS216" s="30"/>
      <c r="AT216" s="27"/>
      <c r="AU216" s="28"/>
      <c r="AV216" s="28"/>
      <c r="AW216" s="28"/>
      <c r="AX216" s="29"/>
      <c r="AY216" s="26"/>
      <c r="AZ216" s="27"/>
      <c r="BA216" s="28"/>
      <c r="BB216" s="29"/>
      <c r="BC216" s="31">
        <f t="shared" si="27"/>
        <v>582939.99</v>
      </c>
    </row>
    <row r="217" spans="1:55" ht="21">
      <c r="A217" s="12"/>
      <c r="B217" s="13"/>
      <c r="D217" s="24">
        <v>5101010116</v>
      </c>
      <c r="E217" s="24" t="s">
        <v>61</v>
      </c>
      <c r="F217" s="25"/>
      <c r="G217" s="26"/>
      <c r="H217" s="27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>
        <v>102240</v>
      </c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9"/>
      <c r="AO217" s="30"/>
      <c r="AP217" s="26"/>
      <c r="AQ217" s="26"/>
      <c r="AR217" s="30"/>
      <c r="AS217" s="30"/>
      <c r="AT217" s="27"/>
      <c r="AU217" s="28"/>
      <c r="AV217" s="28"/>
      <c r="AW217" s="28"/>
      <c r="AX217" s="29"/>
      <c r="AY217" s="26"/>
      <c r="AZ217" s="27"/>
      <c r="BA217" s="28"/>
      <c r="BB217" s="29"/>
      <c r="BC217" s="31">
        <f t="shared" si="27"/>
        <v>102240</v>
      </c>
    </row>
    <row r="218" spans="1:55" ht="21">
      <c r="A218" s="12"/>
      <c r="B218" s="13"/>
      <c r="D218" s="24">
        <v>5101020106</v>
      </c>
      <c r="E218" s="24" t="s">
        <v>62</v>
      </c>
      <c r="F218" s="25"/>
      <c r="G218" s="26"/>
      <c r="H218" s="27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>
        <v>25111</v>
      </c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9"/>
      <c r="AO218" s="30"/>
      <c r="AP218" s="26"/>
      <c r="AQ218" s="26"/>
      <c r="AR218" s="30"/>
      <c r="AS218" s="30"/>
      <c r="AT218" s="27"/>
      <c r="AU218" s="28"/>
      <c r="AV218" s="28"/>
      <c r="AW218" s="28"/>
      <c r="AX218" s="29"/>
      <c r="AY218" s="26"/>
      <c r="AZ218" s="27"/>
      <c r="BA218" s="28"/>
      <c r="BB218" s="29"/>
      <c r="BC218" s="31">
        <f t="shared" si="27"/>
        <v>25111</v>
      </c>
    </row>
    <row r="219" spans="1:55" ht="21">
      <c r="A219" s="12"/>
      <c r="B219" s="13"/>
      <c r="D219" s="24">
        <v>5101030101</v>
      </c>
      <c r="E219" s="24" t="s">
        <v>64</v>
      </c>
      <c r="F219" s="25">
        <v>53270.5</v>
      </c>
      <c r="G219" s="26"/>
      <c r="H219" s="27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9"/>
      <c r="AO219" s="30"/>
      <c r="AP219" s="26"/>
      <c r="AQ219" s="26"/>
      <c r="AR219" s="30"/>
      <c r="AS219" s="30"/>
      <c r="AT219" s="27"/>
      <c r="AU219" s="28"/>
      <c r="AV219" s="28"/>
      <c r="AW219" s="28"/>
      <c r="AX219" s="29"/>
      <c r="AY219" s="26"/>
      <c r="AZ219" s="27"/>
      <c r="BA219" s="28"/>
      <c r="BB219" s="29"/>
      <c r="BC219" s="31">
        <f t="shared" si="27"/>
        <v>53270.5</v>
      </c>
    </row>
    <row r="220" spans="1:55" ht="21">
      <c r="A220" s="12"/>
      <c r="B220" s="13"/>
      <c r="D220" s="24">
        <v>5101030205</v>
      </c>
      <c r="E220" s="24" t="s">
        <v>65</v>
      </c>
      <c r="F220" s="25">
        <v>27045</v>
      </c>
      <c r="G220" s="26"/>
      <c r="H220" s="27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9"/>
      <c r="AO220" s="30"/>
      <c r="AP220" s="26"/>
      <c r="AQ220" s="26"/>
      <c r="AR220" s="30"/>
      <c r="AS220" s="30"/>
      <c r="AT220" s="27"/>
      <c r="AU220" s="28"/>
      <c r="AV220" s="28"/>
      <c r="AW220" s="28"/>
      <c r="AX220" s="29"/>
      <c r="AY220" s="26"/>
      <c r="AZ220" s="27"/>
      <c r="BA220" s="28"/>
      <c r="BB220" s="29"/>
      <c r="BC220" s="31">
        <f t="shared" si="27"/>
        <v>27045</v>
      </c>
    </row>
    <row r="221" spans="1:55" ht="21">
      <c r="A221" s="12"/>
      <c r="B221" s="13"/>
      <c r="D221" s="24">
        <v>5103010102</v>
      </c>
      <c r="E221" s="24" t="s">
        <v>69</v>
      </c>
      <c r="F221" s="25"/>
      <c r="G221" s="26"/>
      <c r="H221" s="27">
        <v>10800</v>
      </c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>
        <v>15760</v>
      </c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9"/>
      <c r="AO221" s="30"/>
      <c r="AP221" s="26"/>
      <c r="AQ221" s="26"/>
      <c r="AR221" s="30"/>
      <c r="AS221" s="30"/>
      <c r="AT221" s="27"/>
      <c r="AU221" s="28"/>
      <c r="AV221" s="28"/>
      <c r="AW221" s="28"/>
      <c r="AX221" s="29"/>
      <c r="AY221" s="26"/>
      <c r="AZ221" s="27"/>
      <c r="BA221" s="28"/>
      <c r="BB221" s="29"/>
      <c r="BC221" s="31">
        <f t="shared" si="27"/>
        <v>26560</v>
      </c>
    </row>
    <row r="222" spans="1:55" ht="21">
      <c r="A222" s="12"/>
      <c r="B222" s="13"/>
      <c r="D222" s="24">
        <v>5103010103</v>
      </c>
      <c r="E222" s="24" t="s">
        <v>70</v>
      </c>
      <c r="F222" s="25"/>
      <c r="G222" s="26"/>
      <c r="H222" s="27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>
        <v>6250</v>
      </c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9"/>
      <c r="AO222" s="30"/>
      <c r="AP222" s="26"/>
      <c r="AQ222" s="26"/>
      <c r="AR222" s="30"/>
      <c r="AS222" s="30"/>
      <c r="AT222" s="27"/>
      <c r="AU222" s="28"/>
      <c r="AV222" s="28"/>
      <c r="AW222" s="28"/>
      <c r="AX222" s="29"/>
      <c r="AY222" s="26"/>
      <c r="AZ222" s="27"/>
      <c r="BA222" s="28"/>
      <c r="BB222" s="29"/>
      <c r="BC222" s="31">
        <f t="shared" si="27"/>
        <v>6250</v>
      </c>
    </row>
    <row r="223" spans="1:55" ht="21">
      <c r="A223" s="12"/>
      <c r="B223" s="13"/>
      <c r="D223" s="24">
        <v>5103010199</v>
      </c>
      <c r="E223" s="24" t="s">
        <v>71</v>
      </c>
      <c r="F223" s="25"/>
      <c r="G223" s="26"/>
      <c r="H223" s="27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>
        <v>19765.11</v>
      </c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9"/>
      <c r="AO223" s="30"/>
      <c r="AP223" s="26"/>
      <c r="AQ223" s="26"/>
      <c r="AR223" s="30"/>
      <c r="AS223" s="30"/>
      <c r="AT223" s="27"/>
      <c r="AU223" s="28"/>
      <c r="AV223" s="28"/>
      <c r="AW223" s="28"/>
      <c r="AX223" s="29"/>
      <c r="AY223" s="26"/>
      <c r="AZ223" s="27"/>
      <c r="BA223" s="28"/>
      <c r="BB223" s="29"/>
      <c r="BC223" s="31">
        <f t="shared" si="27"/>
        <v>19765.11</v>
      </c>
    </row>
    <row r="224" spans="1:55" ht="21">
      <c r="A224" s="12"/>
      <c r="B224" s="13"/>
      <c r="D224" s="24">
        <v>5104010104</v>
      </c>
      <c r="E224" s="24" t="s">
        <v>72</v>
      </c>
      <c r="F224" s="25"/>
      <c r="G224" s="26"/>
      <c r="H224" s="27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>
        <v>1365915.03</v>
      </c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9"/>
      <c r="AO224" s="30">
        <v>9157.06</v>
      </c>
      <c r="AP224" s="26"/>
      <c r="AQ224" s="26"/>
      <c r="AR224" s="30"/>
      <c r="AS224" s="30"/>
      <c r="AT224" s="27"/>
      <c r="AU224" s="28"/>
      <c r="AV224" s="28"/>
      <c r="AW224" s="28"/>
      <c r="AX224" s="29"/>
      <c r="AY224" s="26"/>
      <c r="AZ224" s="27"/>
      <c r="BA224" s="28"/>
      <c r="BB224" s="29"/>
      <c r="BC224" s="31">
        <f t="shared" si="27"/>
        <v>1375072.09</v>
      </c>
    </row>
    <row r="225" spans="1:55" ht="21">
      <c r="A225" s="12"/>
      <c r="B225" s="13"/>
      <c r="D225" s="24">
        <v>5104010107</v>
      </c>
      <c r="E225" s="24" t="s">
        <v>73</v>
      </c>
      <c r="F225" s="25"/>
      <c r="G225" s="26"/>
      <c r="H225" s="27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>
        <v>99429.09</v>
      </c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9"/>
      <c r="AO225" s="30"/>
      <c r="AP225" s="26"/>
      <c r="AQ225" s="26"/>
      <c r="AR225" s="30"/>
      <c r="AS225" s="30"/>
      <c r="AT225" s="27"/>
      <c r="AU225" s="28"/>
      <c r="AV225" s="28"/>
      <c r="AW225" s="28"/>
      <c r="AX225" s="29"/>
      <c r="AY225" s="26"/>
      <c r="AZ225" s="27"/>
      <c r="BA225" s="28"/>
      <c r="BB225" s="29"/>
      <c r="BC225" s="31">
        <f t="shared" si="27"/>
        <v>99429.09</v>
      </c>
    </row>
    <row r="226" spans="1:55" ht="21">
      <c r="A226" s="12"/>
      <c r="B226" s="13"/>
      <c r="D226" s="24">
        <v>5104010110</v>
      </c>
      <c r="E226" s="24" t="s">
        <v>74</v>
      </c>
      <c r="F226" s="25"/>
      <c r="G226" s="26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>
        <v>456430</v>
      </c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9"/>
      <c r="AO226" s="30"/>
      <c r="AP226" s="26"/>
      <c r="AQ226" s="26"/>
      <c r="AR226" s="30"/>
      <c r="AS226" s="30"/>
      <c r="AT226" s="27"/>
      <c r="AU226" s="28"/>
      <c r="AV226" s="28"/>
      <c r="AW226" s="28"/>
      <c r="AX226" s="29"/>
      <c r="AY226" s="26"/>
      <c r="AZ226" s="27"/>
      <c r="BA226" s="28"/>
      <c r="BB226" s="29"/>
      <c r="BC226" s="31">
        <f t="shared" si="27"/>
        <v>456430</v>
      </c>
    </row>
    <row r="227" spans="1:55" ht="21">
      <c r="A227" s="12"/>
      <c r="B227" s="13"/>
      <c r="D227" s="24">
        <v>5104010112</v>
      </c>
      <c r="E227" s="24" t="s">
        <v>75</v>
      </c>
      <c r="F227" s="25"/>
      <c r="G227" s="26"/>
      <c r="H227" s="27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>
        <v>107942</v>
      </c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9"/>
      <c r="AO227" s="30">
        <v>44400</v>
      </c>
      <c r="AP227" s="26"/>
      <c r="AQ227" s="26"/>
      <c r="AR227" s="30"/>
      <c r="AS227" s="30"/>
      <c r="AT227" s="27"/>
      <c r="AU227" s="28"/>
      <c r="AV227" s="28"/>
      <c r="AW227" s="28"/>
      <c r="AX227" s="29"/>
      <c r="AY227" s="26"/>
      <c r="AZ227" s="27"/>
      <c r="BA227" s="28"/>
      <c r="BB227" s="29"/>
      <c r="BC227" s="31">
        <f t="shared" si="27"/>
        <v>152342</v>
      </c>
    </row>
    <row r="228" spans="1:55" ht="21">
      <c r="A228" s="12"/>
      <c r="B228" s="13"/>
      <c r="D228" s="24">
        <v>5104020101</v>
      </c>
      <c r="E228" s="24" t="s">
        <v>103</v>
      </c>
      <c r="F228" s="25"/>
      <c r="G228" s="26"/>
      <c r="H228" s="27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>
        <v>273631.29000000004</v>
      </c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9"/>
      <c r="AO228" s="30"/>
      <c r="AP228" s="26"/>
      <c r="AQ228" s="26"/>
      <c r="AR228" s="30"/>
      <c r="AS228" s="30"/>
      <c r="AT228" s="27"/>
      <c r="AU228" s="28"/>
      <c r="AV228" s="28"/>
      <c r="AW228" s="28"/>
      <c r="AX228" s="29"/>
      <c r="AY228" s="26"/>
      <c r="AZ228" s="27"/>
      <c r="BA228" s="28"/>
      <c r="BB228" s="29"/>
      <c r="BC228" s="31">
        <f t="shared" si="27"/>
        <v>273631.29000000004</v>
      </c>
    </row>
    <row r="229" spans="1:55" ht="21">
      <c r="A229" s="12"/>
      <c r="B229" s="13"/>
      <c r="D229" s="24">
        <v>5104020103</v>
      </c>
      <c r="E229" s="24" t="s">
        <v>104</v>
      </c>
      <c r="F229" s="25"/>
      <c r="G229" s="26"/>
      <c r="H229" s="27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>
        <v>120347.48000000001</v>
      </c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9"/>
      <c r="AO229" s="30"/>
      <c r="AP229" s="26"/>
      <c r="AQ229" s="26"/>
      <c r="AR229" s="30"/>
      <c r="AS229" s="30"/>
      <c r="AT229" s="27"/>
      <c r="AU229" s="28"/>
      <c r="AV229" s="28"/>
      <c r="AW229" s="28"/>
      <c r="AX229" s="29"/>
      <c r="AY229" s="26"/>
      <c r="AZ229" s="27"/>
      <c r="BA229" s="28"/>
      <c r="BB229" s="29"/>
      <c r="BC229" s="31">
        <f t="shared" si="27"/>
        <v>120347.48000000001</v>
      </c>
    </row>
    <row r="230" spans="1:55" ht="21">
      <c r="A230" s="12"/>
      <c r="B230" s="13"/>
      <c r="D230" s="24">
        <v>5104020105</v>
      </c>
      <c r="E230" s="24" t="s">
        <v>105</v>
      </c>
      <c r="F230" s="25"/>
      <c r="G230" s="26"/>
      <c r="H230" s="27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>
        <v>25902.26</v>
      </c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9"/>
      <c r="AO230" s="30"/>
      <c r="AP230" s="26"/>
      <c r="AQ230" s="26"/>
      <c r="AR230" s="30"/>
      <c r="AS230" s="30"/>
      <c r="AT230" s="27"/>
      <c r="AU230" s="28"/>
      <c r="AV230" s="28"/>
      <c r="AW230" s="28"/>
      <c r="AX230" s="29"/>
      <c r="AY230" s="26"/>
      <c r="AZ230" s="27"/>
      <c r="BA230" s="28"/>
      <c r="BB230" s="29"/>
      <c r="BC230" s="31">
        <f t="shared" si="27"/>
        <v>25902.26</v>
      </c>
    </row>
    <row r="231" spans="1:55" ht="21">
      <c r="A231" s="12"/>
      <c r="B231" s="13"/>
      <c r="D231" s="24">
        <v>5104020106</v>
      </c>
      <c r="E231" s="24" t="s">
        <v>106</v>
      </c>
      <c r="F231" s="25"/>
      <c r="G231" s="26"/>
      <c r="H231" s="27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>
        <v>22245.3</v>
      </c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9"/>
      <c r="AO231" s="30"/>
      <c r="AP231" s="26"/>
      <c r="AQ231" s="26"/>
      <c r="AR231" s="30"/>
      <c r="AS231" s="30"/>
      <c r="AT231" s="27"/>
      <c r="AU231" s="28"/>
      <c r="AV231" s="28"/>
      <c r="AW231" s="28"/>
      <c r="AX231" s="29"/>
      <c r="AY231" s="26"/>
      <c r="AZ231" s="27"/>
      <c r="BA231" s="28"/>
      <c r="BB231" s="29"/>
      <c r="BC231" s="31">
        <f t="shared" si="27"/>
        <v>22245.3</v>
      </c>
    </row>
    <row r="232" spans="1:55" ht="21">
      <c r="A232" s="12"/>
      <c r="B232" s="13"/>
      <c r="D232" s="24">
        <v>5104020107</v>
      </c>
      <c r="E232" s="24" t="s">
        <v>107</v>
      </c>
      <c r="F232" s="25"/>
      <c r="G232" s="26"/>
      <c r="H232" s="27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>
        <v>11430</v>
      </c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9"/>
      <c r="AO232" s="30"/>
      <c r="AP232" s="26"/>
      <c r="AQ232" s="26"/>
      <c r="AR232" s="30"/>
      <c r="AS232" s="30"/>
      <c r="AT232" s="27"/>
      <c r="AU232" s="28"/>
      <c r="AV232" s="28"/>
      <c r="AW232" s="28"/>
      <c r="AX232" s="29"/>
      <c r="AY232" s="26"/>
      <c r="AZ232" s="27"/>
      <c r="BA232" s="28"/>
      <c r="BB232" s="29"/>
      <c r="BC232" s="31">
        <f t="shared" si="27"/>
        <v>11430</v>
      </c>
    </row>
    <row r="233" spans="1:55" ht="21">
      <c r="A233" s="12"/>
      <c r="B233" s="13"/>
      <c r="D233" s="24">
        <v>5104030206</v>
      </c>
      <c r="E233" s="24" t="s">
        <v>77</v>
      </c>
      <c r="F233" s="25"/>
      <c r="G233" s="26"/>
      <c r="H233" s="27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>
        <v>8453</v>
      </c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9"/>
      <c r="AO233" s="30"/>
      <c r="AP233" s="26"/>
      <c r="AQ233" s="26"/>
      <c r="AR233" s="30">
        <v>3745</v>
      </c>
      <c r="AS233" s="30"/>
      <c r="AT233" s="27"/>
      <c r="AU233" s="28"/>
      <c r="AV233" s="28"/>
      <c r="AW233" s="28"/>
      <c r="AX233" s="29"/>
      <c r="AY233" s="26"/>
      <c r="AZ233" s="27"/>
      <c r="BA233" s="28"/>
      <c r="BB233" s="29"/>
      <c r="BC233" s="31">
        <f t="shared" si="27"/>
        <v>12198</v>
      </c>
    </row>
    <row r="234" spans="1:55" ht="21">
      <c r="A234" s="12"/>
      <c r="B234" s="13"/>
      <c r="D234" s="24">
        <v>5105010101</v>
      </c>
      <c r="E234" s="24" t="s">
        <v>113</v>
      </c>
      <c r="F234" s="25">
        <v>74616.25</v>
      </c>
      <c r="G234" s="26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9"/>
      <c r="AO234" s="30"/>
      <c r="AP234" s="26"/>
      <c r="AQ234" s="26"/>
      <c r="AR234" s="30"/>
      <c r="AS234" s="30"/>
      <c r="AT234" s="27"/>
      <c r="AU234" s="28"/>
      <c r="AV234" s="28"/>
      <c r="AW234" s="28"/>
      <c r="AX234" s="29"/>
      <c r="AY234" s="26"/>
      <c r="AZ234" s="27"/>
      <c r="BA234" s="28"/>
      <c r="BB234" s="29"/>
      <c r="BC234" s="31">
        <f t="shared" si="27"/>
        <v>74616.25</v>
      </c>
    </row>
    <row r="235" spans="1:55" ht="21">
      <c r="A235" s="12"/>
      <c r="B235" s="13"/>
      <c r="D235" s="24">
        <v>5105010103</v>
      </c>
      <c r="E235" s="24" t="s">
        <v>114</v>
      </c>
      <c r="F235" s="25">
        <v>11870.07</v>
      </c>
      <c r="G235" s="26"/>
      <c r="H235" s="27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9"/>
      <c r="AO235" s="30"/>
      <c r="AP235" s="26"/>
      <c r="AQ235" s="26"/>
      <c r="AR235" s="30"/>
      <c r="AS235" s="30"/>
      <c r="AT235" s="27"/>
      <c r="AU235" s="28"/>
      <c r="AV235" s="28"/>
      <c r="AW235" s="28"/>
      <c r="AX235" s="29"/>
      <c r="AY235" s="26"/>
      <c r="AZ235" s="27"/>
      <c r="BA235" s="28"/>
      <c r="BB235" s="29"/>
      <c r="BC235" s="31">
        <f t="shared" si="27"/>
        <v>11870.07</v>
      </c>
    </row>
    <row r="236" spans="1:55" ht="21">
      <c r="A236" s="12"/>
      <c r="B236" s="13"/>
      <c r="D236" s="24">
        <v>5105010105</v>
      </c>
      <c r="E236" s="24" t="s">
        <v>115</v>
      </c>
      <c r="F236" s="25">
        <v>379482.72</v>
      </c>
      <c r="G236" s="26"/>
      <c r="H236" s="27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9"/>
      <c r="AO236" s="30"/>
      <c r="AP236" s="26"/>
      <c r="AQ236" s="26"/>
      <c r="AR236" s="30"/>
      <c r="AS236" s="30"/>
      <c r="AT236" s="27"/>
      <c r="AU236" s="28"/>
      <c r="AV236" s="28"/>
      <c r="AW236" s="28"/>
      <c r="AX236" s="29"/>
      <c r="AY236" s="26"/>
      <c r="AZ236" s="27"/>
      <c r="BA236" s="28"/>
      <c r="BB236" s="29"/>
      <c r="BC236" s="31">
        <f t="shared" si="27"/>
        <v>379482.72</v>
      </c>
    </row>
    <row r="237" spans="1:55" ht="21">
      <c r="A237" s="12"/>
      <c r="B237" s="13"/>
      <c r="D237" s="24">
        <v>5105010107</v>
      </c>
      <c r="E237" s="24" t="s">
        <v>116</v>
      </c>
      <c r="F237" s="25">
        <v>291157.3</v>
      </c>
      <c r="G237" s="26"/>
      <c r="H237" s="27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9"/>
      <c r="AO237" s="30"/>
      <c r="AP237" s="26"/>
      <c r="AQ237" s="26"/>
      <c r="AR237" s="30"/>
      <c r="AS237" s="30"/>
      <c r="AT237" s="27"/>
      <c r="AU237" s="28"/>
      <c r="AV237" s="28"/>
      <c r="AW237" s="28"/>
      <c r="AX237" s="29"/>
      <c r="AY237" s="26"/>
      <c r="AZ237" s="27"/>
      <c r="BA237" s="28"/>
      <c r="BB237" s="29"/>
      <c r="BC237" s="31">
        <f t="shared" si="27"/>
        <v>291157.3</v>
      </c>
    </row>
    <row r="238" spans="1:55" ht="21">
      <c r="A238" s="12"/>
      <c r="B238" s="13"/>
      <c r="D238" s="24">
        <v>5105010109</v>
      </c>
      <c r="E238" s="24" t="s">
        <v>81</v>
      </c>
      <c r="F238" s="25">
        <v>560</v>
      </c>
      <c r="G238" s="26"/>
      <c r="H238" s="27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9"/>
      <c r="AO238" s="30"/>
      <c r="AP238" s="26"/>
      <c r="AQ238" s="26"/>
      <c r="AR238" s="30"/>
      <c r="AS238" s="30"/>
      <c r="AT238" s="27"/>
      <c r="AU238" s="28"/>
      <c r="AV238" s="28"/>
      <c r="AW238" s="28"/>
      <c r="AX238" s="29"/>
      <c r="AY238" s="26"/>
      <c r="AZ238" s="27"/>
      <c r="BA238" s="28"/>
      <c r="BB238" s="29"/>
      <c r="BC238" s="31">
        <f t="shared" si="27"/>
        <v>560</v>
      </c>
    </row>
    <row r="239" spans="1:55" ht="21">
      <c r="A239" s="12"/>
      <c r="B239" s="13"/>
      <c r="D239" s="24">
        <v>5105010115</v>
      </c>
      <c r="E239" s="24" t="s">
        <v>83</v>
      </c>
      <c r="F239" s="25">
        <v>19896.14</v>
      </c>
      <c r="G239" s="26"/>
      <c r="H239" s="27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9"/>
      <c r="AO239" s="30"/>
      <c r="AP239" s="26"/>
      <c r="AQ239" s="26"/>
      <c r="AR239" s="30"/>
      <c r="AS239" s="30"/>
      <c r="AT239" s="27"/>
      <c r="AU239" s="28"/>
      <c r="AV239" s="28"/>
      <c r="AW239" s="28"/>
      <c r="AX239" s="29"/>
      <c r="AY239" s="26"/>
      <c r="AZ239" s="27"/>
      <c r="BA239" s="28"/>
      <c r="BB239" s="29"/>
      <c r="BC239" s="31">
        <f t="shared" si="27"/>
        <v>19896.14</v>
      </c>
    </row>
    <row r="240" spans="1:55" ht="21">
      <c r="A240" s="12"/>
      <c r="B240" s="13"/>
      <c r="D240" s="24">
        <v>5105010117</v>
      </c>
      <c r="E240" s="24" t="s">
        <v>117</v>
      </c>
      <c r="F240" s="25">
        <v>28836.29</v>
      </c>
      <c r="G240" s="26"/>
      <c r="H240" s="27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9"/>
      <c r="AO240" s="30"/>
      <c r="AP240" s="26"/>
      <c r="AQ240" s="26"/>
      <c r="AR240" s="30"/>
      <c r="AS240" s="30"/>
      <c r="AT240" s="27"/>
      <c r="AU240" s="28"/>
      <c r="AV240" s="28"/>
      <c r="AW240" s="28"/>
      <c r="AX240" s="29"/>
      <c r="AY240" s="26"/>
      <c r="AZ240" s="27"/>
      <c r="BA240" s="28"/>
      <c r="BB240" s="29"/>
      <c r="BC240" s="31">
        <f t="shared" si="27"/>
        <v>28836.29</v>
      </c>
    </row>
    <row r="241" spans="1:55" ht="21">
      <c r="A241" s="12"/>
      <c r="B241" s="13"/>
      <c r="D241" s="24">
        <v>5105010127</v>
      </c>
      <c r="E241" s="24" t="s">
        <v>84</v>
      </c>
      <c r="F241" s="25">
        <v>1703.15</v>
      </c>
      <c r="G241" s="26"/>
      <c r="H241" s="27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9"/>
      <c r="AO241" s="30"/>
      <c r="AP241" s="26"/>
      <c r="AQ241" s="26"/>
      <c r="AR241" s="30"/>
      <c r="AS241" s="30"/>
      <c r="AT241" s="27"/>
      <c r="AU241" s="28"/>
      <c r="AV241" s="28"/>
      <c r="AW241" s="28"/>
      <c r="AX241" s="29"/>
      <c r="AY241" s="26"/>
      <c r="AZ241" s="27"/>
      <c r="BA241" s="28"/>
      <c r="BB241" s="29"/>
      <c r="BC241" s="31">
        <f t="shared" si="27"/>
        <v>1703.15</v>
      </c>
    </row>
    <row r="242" spans="1:55" ht="21">
      <c r="A242" s="12"/>
      <c r="B242" s="13"/>
      <c r="C242" s="85" t="s">
        <v>90</v>
      </c>
      <c r="D242" s="81"/>
      <c r="E242" s="82"/>
      <c r="F242" s="32">
        <f aca="true" t="shared" si="34" ref="F242:AK242">SUM(F215:F241)</f>
        <v>888437.4200000002</v>
      </c>
      <c r="G242" s="33">
        <f t="shared" si="34"/>
        <v>0</v>
      </c>
      <c r="H242" s="32">
        <f t="shared" si="34"/>
        <v>10800</v>
      </c>
      <c r="I242" s="33">
        <f t="shared" si="34"/>
        <v>0</v>
      </c>
      <c r="J242" s="33">
        <f t="shared" si="34"/>
        <v>0</v>
      </c>
      <c r="K242" s="33">
        <f t="shared" si="34"/>
        <v>0</v>
      </c>
      <c r="L242" s="33">
        <f t="shared" si="34"/>
        <v>0</v>
      </c>
      <c r="M242" s="33">
        <f t="shared" si="34"/>
        <v>0</v>
      </c>
      <c r="N242" s="33">
        <f t="shared" si="34"/>
        <v>0</v>
      </c>
      <c r="O242" s="33">
        <f t="shared" si="34"/>
        <v>0</v>
      </c>
      <c r="P242" s="33">
        <f t="shared" si="34"/>
        <v>0</v>
      </c>
      <c r="Q242" s="33">
        <f t="shared" si="34"/>
        <v>0</v>
      </c>
      <c r="R242" s="33">
        <f t="shared" si="34"/>
        <v>0</v>
      </c>
      <c r="S242" s="33">
        <f t="shared" si="34"/>
        <v>3295591.5499999993</v>
      </c>
      <c r="T242" s="33">
        <f t="shared" si="34"/>
        <v>0</v>
      </c>
      <c r="U242" s="33">
        <f t="shared" si="34"/>
        <v>0</v>
      </c>
      <c r="V242" s="33">
        <f t="shared" si="34"/>
        <v>0</v>
      </c>
      <c r="W242" s="33">
        <f t="shared" si="34"/>
        <v>0</v>
      </c>
      <c r="X242" s="33">
        <f t="shared" si="34"/>
        <v>0</v>
      </c>
      <c r="Y242" s="33">
        <f t="shared" si="34"/>
        <v>0</v>
      </c>
      <c r="Z242" s="33">
        <f t="shared" si="34"/>
        <v>0</v>
      </c>
      <c r="AA242" s="33">
        <f t="shared" si="34"/>
        <v>0</v>
      </c>
      <c r="AB242" s="33">
        <f t="shared" si="34"/>
        <v>0</v>
      </c>
      <c r="AC242" s="33">
        <f t="shared" si="34"/>
        <v>0</v>
      </c>
      <c r="AD242" s="33">
        <f t="shared" si="34"/>
        <v>0</v>
      </c>
      <c r="AE242" s="33">
        <f t="shared" si="34"/>
        <v>0</v>
      </c>
      <c r="AF242" s="33">
        <f t="shared" si="34"/>
        <v>0</v>
      </c>
      <c r="AG242" s="33">
        <f t="shared" si="34"/>
        <v>0</v>
      </c>
      <c r="AH242" s="33">
        <f t="shared" si="34"/>
        <v>0</v>
      </c>
      <c r="AI242" s="33">
        <f t="shared" si="34"/>
        <v>0</v>
      </c>
      <c r="AJ242" s="33">
        <f t="shared" si="34"/>
        <v>0</v>
      </c>
      <c r="AK242" s="33">
        <f t="shared" si="34"/>
        <v>0</v>
      </c>
      <c r="AL242" s="33">
        <f aca="true" t="shared" si="35" ref="AL242:BB242">SUM(AL215:AL241)</f>
        <v>0</v>
      </c>
      <c r="AM242" s="33">
        <f t="shared" si="35"/>
        <v>0</v>
      </c>
      <c r="AN242" s="33">
        <f t="shared" si="35"/>
        <v>0</v>
      </c>
      <c r="AO242" s="32">
        <f t="shared" si="35"/>
        <v>53557.06</v>
      </c>
      <c r="AP242" s="33">
        <f t="shared" si="35"/>
        <v>0</v>
      </c>
      <c r="AQ242" s="33">
        <f t="shared" si="35"/>
        <v>0</v>
      </c>
      <c r="AR242" s="32">
        <f t="shared" si="35"/>
        <v>3745</v>
      </c>
      <c r="AS242" s="32">
        <f t="shared" si="35"/>
        <v>0</v>
      </c>
      <c r="AT242" s="32">
        <f t="shared" si="35"/>
        <v>0</v>
      </c>
      <c r="AU242" s="33">
        <f t="shared" si="35"/>
        <v>0</v>
      </c>
      <c r="AV242" s="33">
        <f t="shared" si="35"/>
        <v>0</v>
      </c>
      <c r="AW242" s="33">
        <f t="shared" si="35"/>
        <v>0</v>
      </c>
      <c r="AX242" s="33">
        <f t="shared" si="35"/>
        <v>0</v>
      </c>
      <c r="AY242" s="33">
        <f t="shared" si="35"/>
        <v>0</v>
      </c>
      <c r="AZ242" s="32">
        <f t="shared" si="35"/>
        <v>0</v>
      </c>
      <c r="BA242" s="33">
        <f t="shared" si="35"/>
        <v>0</v>
      </c>
      <c r="BB242" s="33">
        <f t="shared" si="35"/>
        <v>0</v>
      </c>
      <c r="BC242" s="34">
        <f t="shared" si="27"/>
        <v>4252131.029999999</v>
      </c>
    </row>
    <row r="243" spans="1:56" s="36" customFormat="1" ht="21">
      <c r="A243" s="12"/>
      <c r="B243" s="13"/>
      <c r="C243" s="24" t="s">
        <v>91</v>
      </c>
      <c r="D243" s="24">
        <v>5101010101</v>
      </c>
      <c r="E243" s="24" t="s">
        <v>92</v>
      </c>
      <c r="F243" s="25">
        <v>1307124.16</v>
      </c>
      <c r="G243" s="26"/>
      <c r="H243" s="27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9"/>
      <c r="AO243" s="30"/>
      <c r="AP243" s="26"/>
      <c r="AQ243" s="26"/>
      <c r="AR243" s="30"/>
      <c r="AS243" s="30"/>
      <c r="AT243" s="27"/>
      <c r="AU243" s="28"/>
      <c r="AV243" s="28"/>
      <c r="AW243" s="28"/>
      <c r="AX243" s="29"/>
      <c r="AY243" s="26"/>
      <c r="AZ243" s="27"/>
      <c r="BA243" s="28"/>
      <c r="BB243" s="29"/>
      <c r="BC243" s="31">
        <f t="shared" si="27"/>
        <v>1307124.16</v>
      </c>
      <c r="BD243" s="35"/>
    </row>
    <row r="244" spans="1:56" s="36" customFormat="1" ht="21">
      <c r="A244" s="12"/>
      <c r="B244" s="13"/>
      <c r="C244" s="24"/>
      <c r="D244" s="24">
        <v>5101010113</v>
      </c>
      <c r="E244" s="24" t="s">
        <v>94</v>
      </c>
      <c r="F244" s="25">
        <v>2250593.02</v>
      </c>
      <c r="G244" s="26"/>
      <c r="H244" s="27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9"/>
      <c r="AO244" s="30"/>
      <c r="AP244" s="26"/>
      <c r="AQ244" s="26"/>
      <c r="AR244" s="30"/>
      <c r="AS244" s="30"/>
      <c r="AT244" s="27"/>
      <c r="AU244" s="28"/>
      <c r="AV244" s="28"/>
      <c r="AW244" s="28"/>
      <c r="AX244" s="29"/>
      <c r="AY244" s="26"/>
      <c r="AZ244" s="27"/>
      <c r="BA244" s="28"/>
      <c r="BB244" s="29"/>
      <c r="BC244" s="31">
        <f t="shared" si="27"/>
        <v>2250593.02</v>
      </c>
      <c r="BD244" s="35"/>
    </row>
    <row r="245" spans="1:56" s="36" customFormat="1" ht="21">
      <c r="A245" s="12"/>
      <c r="B245" s="13"/>
      <c r="C245" s="24"/>
      <c r="D245" s="24">
        <v>5101010118</v>
      </c>
      <c r="E245" s="24" t="s">
        <v>95</v>
      </c>
      <c r="F245" s="25">
        <v>61346.05</v>
      </c>
      <c r="G245" s="26"/>
      <c r="H245" s="27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9"/>
      <c r="AO245" s="30"/>
      <c r="AP245" s="26"/>
      <c r="AQ245" s="26"/>
      <c r="AR245" s="30"/>
      <c r="AS245" s="30"/>
      <c r="AT245" s="27"/>
      <c r="AU245" s="28"/>
      <c r="AV245" s="28"/>
      <c r="AW245" s="28"/>
      <c r="AX245" s="29"/>
      <c r="AY245" s="26"/>
      <c r="AZ245" s="27"/>
      <c r="BA245" s="28"/>
      <c r="BB245" s="29"/>
      <c r="BC245" s="31">
        <f t="shared" si="27"/>
        <v>61346.05</v>
      </c>
      <c r="BD245" s="35"/>
    </row>
    <row r="246" spans="1:56" s="36" customFormat="1" ht="21">
      <c r="A246" s="12"/>
      <c r="B246" s="13"/>
      <c r="C246" s="24"/>
      <c r="D246" s="24">
        <v>5101020103</v>
      </c>
      <c r="E246" s="24" t="s">
        <v>96</v>
      </c>
      <c r="F246" s="25">
        <v>24660.7</v>
      </c>
      <c r="G246" s="26"/>
      <c r="H246" s="27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9"/>
      <c r="AO246" s="30"/>
      <c r="AP246" s="26"/>
      <c r="AQ246" s="26"/>
      <c r="AR246" s="30"/>
      <c r="AS246" s="30"/>
      <c r="AT246" s="27"/>
      <c r="AU246" s="28"/>
      <c r="AV246" s="28"/>
      <c r="AW246" s="28"/>
      <c r="AX246" s="29"/>
      <c r="AY246" s="26"/>
      <c r="AZ246" s="27"/>
      <c r="BA246" s="28"/>
      <c r="BB246" s="29"/>
      <c r="BC246" s="31">
        <f t="shared" si="27"/>
        <v>24660.7</v>
      </c>
      <c r="BD246" s="35"/>
    </row>
    <row r="247" spans="1:56" s="36" customFormat="1" ht="21">
      <c r="A247" s="12"/>
      <c r="B247" s="13"/>
      <c r="C247" s="24"/>
      <c r="D247" s="24">
        <v>5101020104</v>
      </c>
      <c r="E247" s="24" t="s">
        <v>97</v>
      </c>
      <c r="F247" s="25">
        <v>36991.01</v>
      </c>
      <c r="G247" s="26"/>
      <c r="H247" s="27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9"/>
      <c r="AO247" s="30"/>
      <c r="AP247" s="26"/>
      <c r="AQ247" s="26"/>
      <c r="AR247" s="30"/>
      <c r="AS247" s="30"/>
      <c r="AT247" s="27"/>
      <c r="AU247" s="28"/>
      <c r="AV247" s="28"/>
      <c r="AW247" s="28"/>
      <c r="AX247" s="29"/>
      <c r="AY247" s="26"/>
      <c r="AZ247" s="27"/>
      <c r="BA247" s="28"/>
      <c r="BB247" s="29"/>
      <c r="BC247" s="31">
        <f t="shared" si="27"/>
        <v>36991.01</v>
      </c>
      <c r="BD247" s="35"/>
    </row>
    <row r="248" spans="1:56" s="36" customFormat="1" ht="21">
      <c r="A248" s="12"/>
      <c r="B248" s="13"/>
      <c r="C248" s="24"/>
      <c r="D248" s="24">
        <v>5101020113</v>
      </c>
      <c r="E248" s="24" t="s">
        <v>99</v>
      </c>
      <c r="F248" s="25">
        <v>3238.64</v>
      </c>
      <c r="G248" s="26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9"/>
      <c r="AO248" s="30"/>
      <c r="AP248" s="26"/>
      <c r="AQ248" s="26"/>
      <c r="AR248" s="30"/>
      <c r="AS248" s="30"/>
      <c r="AT248" s="27"/>
      <c r="AU248" s="28"/>
      <c r="AV248" s="28"/>
      <c r="AW248" s="28"/>
      <c r="AX248" s="29"/>
      <c r="AY248" s="26"/>
      <c r="AZ248" s="27"/>
      <c r="BA248" s="28"/>
      <c r="BB248" s="29"/>
      <c r="BC248" s="31">
        <f t="shared" si="27"/>
        <v>3238.64</v>
      </c>
      <c r="BD248" s="35"/>
    </row>
    <row r="249" spans="1:56" s="36" customFormat="1" ht="21">
      <c r="A249" s="12"/>
      <c r="B249" s="13"/>
      <c r="C249" s="24"/>
      <c r="D249" s="24">
        <v>5101030205</v>
      </c>
      <c r="E249" s="24" t="s">
        <v>65</v>
      </c>
      <c r="F249" s="25">
        <v>323919.4</v>
      </c>
      <c r="G249" s="26"/>
      <c r="H249" s="27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9"/>
      <c r="AO249" s="30"/>
      <c r="AP249" s="26"/>
      <c r="AQ249" s="26"/>
      <c r="AR249" s="30"/>
      <c r="AS249" s="30"/>
      <c r="AT249" s="27"/>
      <c r="AU249" s="28"/>
      <c r="AV249" s="28"/>
      <c r="AW249" s="28"/>
      <c r="AX249" s="29"/>
      <c r="AY249" s="26"/>
      <c r="AZ249" s="27"/>
      <c r="BA249" s="28"/>
      <c r="BB249" s="29"/>
      <c r="BC249" s="31">
        <f t="shared" si="27"/>
        <v>323919.4</v>
      </c>
      <c r="BD249" s="35"/>
    </row>
    <row r="250" spans="1:56" s="36" customFormat="1" ht="21">
      <c r="A250" s="12"/>
      <c r="B250" s="13"/>
      <c r="C250" s="24"/>
      <c r="D250" s="24">
        <v>5101030206</v>
      </c>
      <c r="E250" s="24" t="s">
        <v>100</v>
      </c>
      <c r="F250" s="25">
        <v>147798.68</v>
      </c>
      <c r="G250" s="26"/>
      <c r="H250" s="27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9"/>
      <c r="AO250" s="30"/>
      <c r="AP250" s="26"/>
      <c r="AQ250" s="26"/>
      <c r="AR250" s="30"/>
      <c r="AS250" s="30"/>
      <c r="AT250" s="27"/>
      <c r="AU250" s="28"/>
      <c r="AV250" s="28"/>
      <c r="AW250" s="28"/>
      <c r="AX250" s="29"/>
      <c r="AY250" s="26"/>
      <c r="AZ250" s="27"/>
      <c r="BA250" s="28"/>
      <c r="BB250" s="29"/>
      <c r="BC250" s="31">
        <f t="shared" si="27"/>
        <v>147798.68</v>
      </c>
      <c r="BD250" s="35"/>
    </row>
    <row r="251" spans="1:56" s="36" customFormat="1" ht="21">
      <c r="A251" s="12"/>
      <c r="B251" s="13"/>
      <c r="C251" s="24"/>
      <c r="D251" s="24">
        <v>5101030207</v>
      </c>
      <c r="E251" s="24" t="s">
        <v>101</v>
      </c>
      <c r="F251" s="25">
        <v>10487.65</v>
      </c>
      <c r="G251" s="26"/>
      <c r="H251" s="27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9"/>
      <c r="AO251" s="30"/>
      <c r="AP251" s="26"/>
      <c r="AQ251" s="26"/>
      <c r="AR251" s="30"/>
      <c r="AS251" s="30"/>
      <c r="AT251" s="27"/>
      <c r="AU251" s="28"/>
      <c r="AV251" s="28"/>
      <c r="AW251" s="28"/>
      <c r="AX251" s="29"/>
      <c r="AY251" s="26"/>
      <c r="AZ251" s="27"/>
      <c r="BA251" s="28"/>
      <c r="BB251" s="29"/>
      <c r="BC251" s="31">
        <f t="shared" si="27"/>
        <v>10487.65</v>
      </c>
      <c r="BD251" s="35"/>
    </row>
    <row r="252" spans="1:56" s="36" customFormat="1" ht="21">
      <c r="A252" s="12"/>
      <c r="B252" s="13"/>
      <c r="C252" s="24"/>
      <c r="D252" s="24">
        <v>5101030208</v>
      </c>
      <c r="E252" s="24" t="s">
        <v>102</v>
      </c>
      <c r="F252" s="25">
        <v>1133.33</v>
      </c>
      <c r="G252" s="26"/>
      <c r="H252" s="27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9"/>
      <c r="AO252" s="30"/>
      <c r="AP252" s="26"/>
      <c r="AQ252" s="26"/>
      <c r="AR252" s="30"/>
      <c r="AS252" s="30"/>
      <c r="AT252" s="27"/>
      <c r="AU252" s="28"/>
      <c r="AV252" s="28"/>
      <c r="AW252" s="28"/>
      <c r="AX252" s="29"/>
      <c r="AY252" s="26"/>
      <c r="AZ252" s="27"/>
      <c r="BA252" s="28"/>
      <c r="BB252" s="29"/>
      <c r="BC252" s="31">
        <f t="shared" si="27"/>
        <v>1133.33</v>
      </c>
      <c r="BD252" s="35"/>
    </row>
    <row r="253" spans="1:56" s="36" customFormat="1" ht="21">
      <c r="A253" s="37"/>
      <c r="B253" s="38"/>
      <c r="C253" s="86" t="s">
        <v>108</v>
      </c>
      <c r="D253" s="86"/>
      <c r="E253" s="87"/>
      <c r="F253" s="39">
        <f aca="true" t="shared" si="36" ref="F253:AK253">SUM(F243:F252)</f>
        <v>4167292.6399999997</v>
      </c>
      <c r="G253" s="40">
        <f t="shared" si="36"/>
        <v>0</v>
      </c>
      <c r="H253" s="39">
        <f t="shared" si="36"/>
        <v>0</v>
      </c>
      <c r="I253" s="40">
        <f t="shared" si="36"/>
        <v>0</v>
      </c>
      <c r="J253" s="40">
        <f t="shared" si="36"/>
        <v>0</v>
      </c>
      <c r="K253" s="40">
        <f t="shared" si="36"/>
        <v>0</v>
      </c>
      <c r="L253" s="40">
        <f t="shared" si="36"/>
        <v>0</v>
      </c>
      <c r="M253" s="40">
        <f t="shared" si="36"/>
        <v>0</v>
      </c>
      <c r="N253" s="40">
        <f t="shared" si="36"/>
        <v>0</v>
      </c>
      <c r="O253" s="40">
        <f t="shared" si="36"/>
        <v>0</v>
      </c>
      <c r="P253" s="40">
        <f t="shared" si="36"/>
        <v>0</v>
      </c>
      <c r="Q253" s="40">
        <f t="shared" si="36"/>
        <v>0</v>
      </c>
      <c r="R253" s="40">
        <f t="shared" si="36"/>
        <v>0</v>
      </c>
      <c r="S253" s="40">
        <f t="shared" si="36"/>
        <v>0</v>
      </c>
      <c r="T253" s="40">
        <f t="shared" si="36"/>
        <v>0</v>
      </c>
      <c r="U253" s="40">
        <f t="shared" si="36"/>
        <v>0</v>
      </c>
      <c r="V253" s="40">
        <f t="shared" si="36"/>
        <v>0</v>
      </c>
      <c r="W253" s="40">
        <f t="shared" si="36"/>
        <v>0</v>
      </c>
      <c r="X253" s="40">
        <f t="shared" si="36"/>
        <v>0</v>
      </c>
      <c r="Y253" s="40">
        <f t="shared" si="36"/>
        <v>0</v>
      </c>
      <c r="Z253" s="40">
        <f t="shared" si="36"/>
        <v>0</v>
      </c>
      <c r="AA253" s="40">
        <f t="shared" si="36"/>
        <v>0</v>
      </c>
      <c r="AB253" s="40">
        <f t="shared" si="36"/>
        <v>0</v>
      </c>
      <c r="AC253" s="40">
        <f t="shared" si="36"/>
        <v>0</v>
      </c>
      <c r="AD253" s="40">
        <f t="shared" si="36"/>
        <v>0</v>
      </c>
      <c r="AE253" s="40">
        <f t="shared" si="36"/>
        <v>0</v>
      </c>
      <c r="AF253" s="40">
        <f t="shared" si="36"/>
        <v>0</v>
      </c>
      <c r="AG253" s="40">
        <f t="shared" si="36"/>
        <v>0</v>
      </c>
      <c r="AH253" s="40">
        <f t="shared" si="36"/>
        <v>0</v>
      </c>
      <c r="AI253" s="40">
        <f t="shared" si="36"/>
        <v>0</v>
      </c>
      <c r="AJ253" s="40">
        <f t="shared" si="36"/>
        <v>0</v>
      </c>
      <c r="AK253" s="40">
        <f t="shared" si="36"/>
        <v>0</v>
      </c>
      <c r="AL253" s="40">
        <f aca="true" t="shared" si="37" ref="AL253:BB253">SUM(AL243:AL252)</f>
        <v>0</v>
      </c>
      <c r="AM253" s="40">
        <f t="shared" si="37"/>
        <v>0</v>
      </c>
      <c r="AN253" s="40">
        <f t="shared" si="37"/>
        <v>0</v>
      </c>
      <c r="AO253" s="39">
        <f t="shared" si="37"/>
        <v>0</v>
      </c>
      <c r="AP253" s="40">
        <f t="shared" si="37"/>
        <v>0</v>
      </c>
      <c r="AQ253" s="40">
        <f t="shared" si="37"/>
        <v>0</v>
      </c>
      <c r="AR253" s="39">
        <f t="shared" si="37"/>
        <v>0</v>
      </c>
      <c r="AS253" s="39">
        <f t="shared" si="37"/>
        <v>0</v>
      </c>
      <c r="AT253" s="39">
        <f t="shared" si="37"/>
        <v>0</v>
      </c>
      <c r="AU253" s="40">
        <f t="shared" si="37"/>
        <v>0</v>
      </c>
      <c r="AV253" s="40">
        <f t="shared" si="37"/>
        <v>0</v>
      </c>
      <c r="AW253" s="40">
        <f t="shared" si="37"/>
        <v>0</v>
      </c>
      <c r="AX253" s="40">
        <f t="shared" si="37"/>
        <v>0</v>
      </c>
      <c r="AY253" s="40">
        <f t="shared" si="37"/>
        <v>0</v>
      </c>
      <c r="AZ253" s="39">
        <f t="shared" si="37"/>
        <v>0</v>
      </c>
      <c r="BA253" s="40">
        <f t="shared" si="37"/>
        <v>0</v>
      </c>
      <c r="BB253" s="40">
        <f t="shared" si="37"/>
        <v>0</v>
      </c>
      <c r="BC253" s="41">
        <f t="shared" si="27"/>
        <v>4167292.6399999997</v>
      </c>
      <c r="BD253" s="35"/>
    </row>
    <row r="254" spans="1:56" s="36" customFormat="1" ht="21.75" thickBot="1">
      <c r="A254" s="42"/>
      <c r="B254" s="43"/>
      <c r="C254" s="83" t="s">
        <v>109</v>
      </c>
      <c r="D254" s="83"/>
      <c r="E254" s="84"/>
      <c r="F254" s="44">
        <f aca="true" t="shared" si="38" ref="F254:AK254">+F242+F253</f>
        <v>5055730.06</v>
      </c>
      <c r="G254" s="45">
        <f t="shared" si="38"/>
        <v>0</v>
      </c>
      <c r="H254" s="44">
        <f t="shared" si="38"/>
        <v>10800</v>
      </c>
      <c r="I254" s="45">
        <f t="shared" si="38"/>
        <v>0</v>
      </c>
      <c r="J254" s="45">
        <f t="shared" si="38"/>
        <v>0</v>
      </c>
      <c r="K254" s="45">
        <f t="shared" si="38"/>
        <v>0</v>
      </c>
      <c r="L254" s="45">
        <f t="shared" si="38"/>
        <v>0</v>
      </c>
      <c r="M254" s="45">
        <f t="shared" si="38"/>
        <v>0</v>
      </c>
      <c r="N254" s="45">
        <f t="shared" si="38"/>
        <v>0</v>
      </c>
      <c r="O254" s="45">
        <f t="shared" si="38"/>
        <v>0</v>
      </c>
      <c r="P254" s="45">
        <f t="shared" si="38"/>
        <v>0</v>
      </c>
      <c r="Q254" s="45">
        <f t="shared" si="38"/>
        <v>0</v>
      </c>
      <c r="R254" s="45">
        <f t="shared" si="38"/>
        <v>0</v>
      </c>
      <c r="S254" s="45">
        <f t="shared" si="38"/>
        <v>3295591.5499999993</v>
      </c>
      <c r="T254" s="45">
        <f t="shared" si="38"/>
        <v>0</v>
      </c>
      <c r="U254" s="45">
        <f t="shared" si="38"/>
        <v>0</v>
      </c>
      <c r="V254" s="45">
        <f t="shared" si="38"/>
        <v>0</v>
      </c>
      <c r="W254" s="45">
        <f t="shared" si="38"/>
        <v>0</v>
      </c>
      <c r="X254" s="45">
        <f t="shared" si="38"/>
        <v>0</v>
      </c>
      <c r="Y254" s="45">
        <f t="shared" si="38"/>
        <v>0</v>
      </c>
      <c r="Z254" s="45">
        <f t="shared" si="38"/>
        <v>0</v>
      </c>
      <c r="AA254" s="45">
        <f t="shared" si="38"/>
        <v>0</v>
      </c>
      <c r="AB254" s="45">
        <f t="shared" si="38"/>
        <v>0</v>
      </c>
      <c r="AC254" s="45">
        <f t="shared" si="38"/>
        <v>0</v>
      </c>
      <c r="AD254" s="45">
        <f t="shared" si="38"/>
        <v>0</v>
      </c>
      <c r="AE254" s="45">
        <f t="shared" si="38"/>
        <v>0</v>
      </c>
      <c r="AF254" s="45">
        <f t="shared" si="38"/>
        <v>0</v>
      </c>
      <c r="AG254" s="45">
        <f t="shared" si="38"/>
        <v>0</v>
      </c>
      <c r="AH254" s="45">
        <f t="shared" si="38"/>
        <v>0</v>
      </c>
      <c r="AI254" s="45">
        <f t="shared" si="38"/>
        <v>0</v>
      </c>
      <c r="AJ254" s="45">
        <f t="shared" si="38"/>
        <v>0</v>
      </c>
      <c r="AK254" s="45">
        <f t="shared" si="38"/>
        <v>0</v>
      </c>
      <c r="AL254" s="45">
        <f aca="true" t="shared" si="39" ref="AL254:BB254">+AL242+AL253</f>
        <v>0</v>
      </c>
      <c r="AM254" s="45">
        <f t="shared" si="39"/>
        <v>0</v>
      </c>
      <c r="AN254" s="45">
        <f t="shared" si="39"/>
        <v>0</v>
      </c>
      <c r="AO254" s="44">
        <f t="shared" si="39"/>
        <v>53557.06</v>
      </c>
      <c r="AP254" s="45">
        <f t="shared" si="39"/>
        <v>0</v>
      </c>
      <c r="AQ254" s="45">
        <f t="shared" si="39"/>
        <v>0</v>
      </c>
      <c r="AR254" s="44">
        <f t="shared" si="39"/>
        <v>3745</v>
      </c>
      <c r="AS254" s="44">
        <f t="shared" si="39"/>
        <v>0</v>
      </c>
      <c r="AT254" s="44">
        <f t="shared" si="39"/>
        <v>0</v>
      </c>
      <c r="AU254" s="45">
        <f t="shared" si="39"/>
        <v>0</v>
      </c>
      <c r="AV254" s="45">
        <f t="shared" si="39"/>
        <v>0</v>
      </c>
      <c r="AW254" s="45">
        <f t="shared" si="39"/>
        <v>0</v>
      </c>
      <c r="AX254" s="45">
        <f t="shared" si="39"/>
        <v>0</v>
      </c>
      <c r="AY254" s="45">
        <f t="shared" si="39"/>
        <v>0</v>
      </c>
      <c r="AZ254" s="44">
        <f t="shared" si="39"/>
        <v>0</v>
      </c>
      <c r="BA254" s="45">
        <f t="shared" si="39"/>
        <v>0</v>
      </c>
      <c r="BB254" s="45">
        <f t="shared" si="39"/>
        <v>0</v>
      </c>
      <c r="BC254" s="46">
        <f t="shared" si="27"/>
        <v>8419423.67</v>
      </c>
      <c r="BD254" s="35"/>
    </row>
    <row r="255" spans="1:55" ht="21.75" thickTop="1">
      <c r="A255" s="12">
        <v>700600024</v>
      </c>
      <c r="B255" s="13" t="s">
        <v>124</v>
      </c>
      <c r="C255" s="14" t="s">
        <v>58</v>
      </c>
      <c r="D255" s="14">
        <v>5101010108</v>
      </c>
      <c r="E255" s="14" t="s">
        <v>59</v>
      </c>
      <c r="F255" s="25"/>
      <c r="G255" s="16"/>
      <c r="H255" s="17">
        <v>0</v>
      </c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>
        <v>203000</v>
      </c>
      <c r="Z255" s="18">
        <v>40200</v>
      </c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9"/>
      <c r="AO255" s="20"/>
      <c r="AP255" s="16"/>
      <c r="AQ255" s="16"/>
      <c r="AR255" s="20"/>
      <c r="AS255" s="20"/>
      <c r="AT255" s="17"/>
      <c r="AU255" s="18"/>
      <c r="AV255" s="18"/>
      <c r="AW255" s="18"/>
      <c r="AX255" s="19"/>
      <c r="AY255" s="16"/>
      <c r="AZ255" s="17"/>
      <c r="BA255" s="18"/>
      <c r="BB255" s="19"/>
      <c r="BC255" s="21">
        <f t="shared" si="27"/>
        <v>243200</v>
      </c>
    </row>
    <row r="256" spans="1:55" ht="21">
      <c r="A256" s="12"/>
      <c r="B256" s="13"/>
      <c r="D256" s="24">
        <v>5101010115</v>
      </c>
      <c r="E256" s="24" t="s">
        <v>60</v>
      </c>
      <c r="F256" s="25"/>
      <c r="G256" s="26"/>
      <c r="H256" s="27">
        <v>149309</v>
      </c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>
        <v>809131</v>
      </c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9"/>
      <c r="AO256" s="30"/>
      <c r="AP256" s="26"/>
      <c r="AQ256" s="26"/>
      <c r="AR256" s="30"/>
      <c r="AS256" s="30"/>
      <c r="AT256" s="27"/>
      <c r="AU256" s="28"/>
      <c r="AV256" s="28"/>
      <c r="AW256" s="28"/>
      <c r="AX256" s="29"/>
      <c r="AY256" s="26"/>
      <c r="AZ256" s="27"/>
      <c r="BA256" s="28"/>
      <c r="BB256" s="29"/>
      <c r="BC256" s="31">
        <f t="shared" si="27"/>
        <v>958440</v>
      </c>
    </row>
    <row r="257" spans="1:55" ht="21">
      <c r="A257" s="12"/>
      <c r="B257" s="13"/>
      <c r="D257" s="24">
        <v>5101010116</v>
      </c>
      <c r="E257" s="24" t="s">
        <v>61</v>
      </c>
      <c r="F257" s="25"/>
      <c r="G257" s="26"/>
      <c r="H257" s="27">
        <v>62685</v>
      </c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>
        <v>64545</v>
      </c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9"/>
      <c r="AO257" s="30"/>
      <c r="AP257" s="26"/>
      <c r="AQ257" s="26"/>
      <c r="AR257" s="30"/>
      <c r="AS257" s="30"/>
      <c r="AT257" s="27"/>
      <c r="AU257" s="28"/>
      <c r="AV257" s="28"/>
      <c r="AW257" s="28"/>
      <c r="AX257" s="29"/>
      <c r="AY257" s="26"/>
      <c r="AZ257" s="27"/>
      <c r="BA257" s="28"/>
      <c r="BB257" s="29"/>
      <c r="BC257" s="31">
        <f t="shared" si="27"/>
        <v>127230</v>
      </c>
    </row>
    <row r="258" spans="1:55" ht="21">
      <c r="A258" s="12"/>
      <c r="B258" s="13"/>
      <c r="D258" s="24">
        <v>5101020106</v>
      </c>
      <c r="E258" s="24" t="s">
        <v>62</v>
      </c>
      <c r="F258" s="25"/>
      <c r="G258" s="26"/>
      <c r="H258" s="27">
        <v>8686</v>
      </c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>
        <v>33204</v>
      </c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9"/>
      <c r="AO258" s="30"/>
      <c r="AP258" s="26"/>
      <c r="AQ258" s="26"/>
      <c r="AR258" s="30"/>
      <c r="AS258" s="30"/>
      <c r="AT258" s="27"/>
      <c r="AU258" s="28"/>
      <c r="AV258" s="28"/>
      <c r="AW258" s="28"/>
      <c r="AX258" s="29"/>
      <c r="AY258" s="26"/>
      <c r="AZ258" s="27"/>
      <c r="BA258" s="28"/>
      <c r="BB258" s="29"/>
      <c r="BC258" s="31">
        <f t="shared" si="27"/>
        <v>41890</v>
      </c>
    </row>
    <row r="259" spans="1:55" ht="21">
      <c r="A259" s="12"/>
      <c r="B259" s="13"/>
      <c r="D259" s="24">
        <v>5101030101</v>
      </c>
      <c r="E259" s="24" t="s">
        <v>64</v>
      </c>
      <c r="F259" s="25">
        <v>176568</v>
      </c>
      <c r="G259" s="26"/>
      <c r="H259" s="27">
        <v>0</v>
      </c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9"/>
      <c r="AO259" s="30"/>
      <c r="AP259" s="26"/>
      <c r="AQ259" s="26"/>
      <c r="AR259" s="30"/>
      <c r="AS259" s="30"/>
      <c r="AT259" s="27"/>
      <c r="AU259" s="28"/>
      <c r="AV259" s="28"/>
      <c r="AW259" s="28"/>
      <c r="AX259" s="29"/>
      <c r="AY259" s="26"/>
      <c r="AZ259" s="27"/>
      <c r="BA259" s="28"/>
      <c r="BB259" s="29"/>
      <c r="BC259" s="31">
        <f aca="true" t="shared" si="40" ref="BC259:BC322">SUM(F259:BB259)</f>
        <v>176568</v>
      </c>
    </row>
    <row r="260" spans="1:55" ht="21">
      <c r="A260" s="12"/>
      <c r="B260" s="13"/>
      <c r="D260" s="24">
        <v>5101030205</v>
      </c>
      <c r="E260" s="24" t="s">
        <v>65</v>
      </c>
      <c r="F260" s="25">
        <v>39218</v>
      </c>
      <c r="G260" s="26"/>
      <c r="H260" s="27">
        <v>0</v>
      </c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9"/>
      <c r="AO260" s="30"/>
      <c r="AP260" s="26"/>
      <c r="AQ260" s="26"/>
      <c r="AR260" s="30"/>
      <c r="AS260" s="30"/>
      <c r="AT260" s="27"/>
      <c r="AU260" s="28"/>
      <c r="AV260" s="28"/>
      <c r="AW260" s="28"/>
      <c r="AX260" s="29"/>
      <c r="AY260" s="26"/>
      <c r="AZ260" s="27"/>
      <c r="BA260" s="28"/>
      <c r="BB260" s="29"/>
      <c r="BC260" s="31">
        <f t="shared" si="40"/>
        <v>39218</v>
      </c>
    </row>
    <row r="261" spans="1:55" ht="21">
      <c r="A261" s="12"/>
      <c r="B261" s="13"/>
      <c r="D261" s="24">
        <v>5102020199</v>
      </c>
      <c r="E261" s="24" t="s">
        <v>67</v>
      </c>
      <c r="F261" s="25"/>
      <c r="G261" s="26"/>
      <c r="H261" s="27">
        <v>0</v>
      </c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>
        <v>29000</v>
      </c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>
        <v>36760.25</v>
      </c>
      <c r="AN261" s="29"/>
      <c r="AO261" s="30"/>
      <c r="AP261" s="26"/>
      <c r="AQ261" s="26"/>
      <c r="AR261" s="30"/>
      <c r="AS261" s="30"/>
      <c r="AT261" s="27"/>
      <c r="AU261" s="28"/>
      <c r="AV261" s="28"/>
      <c r="AW261" s="28"/>
      <c r="AX261" s="29"/>
      <c r="AY261" s="26"/>
      <c r="AZ261" s="27"/>
      <c r="BA261" s="28"/>
      <c r="BB261" s="29"/>
      <c r="BC261" s="31">
        <f t="shared" si="40"/>
        <v>65760.25</v>
      </c>
    </row>
    <row r="262" spans="1:55" ht="21">
      <c r="A262" s="12"/>
      <c r="B262" s="13"/>
      <c r="D262" s="24">
        <v>5103010102</v>
      </c>
      <c r="E262" s="24" t="s">
        <v>69</v>
      </c>
      <c r="F262" s="25"/>
      <c r="G262" s="26"/>
      <c r="H262" s="27">
        <v>73685</v>
      </c>
      <c r="I262" s="28">
        <v>54810</v>
      </c>
      <c r="J262" s="28"/>
      <c r="K262" s="28">
        <v>1680</v>
      </c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>
        <v>60880</v>
      </c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9"/>
      <c r="AO262" s="30"/>
      <c r="AP262" s="26"/>
      <c r="AQ262" s="26"/>
      <c r="AR262" s="30"/>
      <c r="AS262" s="30"/>
      <c r="AT262" s="27"/>
      <c r="AU262" s="28"/>
      <c r="AV262" s="28"/>
      <c r="AW262" s="28"/>
      <c r="AX262" s="29"/>
      <c r="AY262" s="26"/>
      <c r="AZ262" s="27"/>
      <c r="BA262" s="28"/>
      <c r="BB262" s="29"/>
      <c r="BC262" s="31">
        <f t="shared" si="40"/>
        <v>191055</v>
      </c>
    </row>
    <row r="263" spans="1:55" ht="21">
      <c r="A263" s="12"/>
      <c r="B263" s="13"/>
      <c r="D263" s="24">
        <v>5103010103</v>
      </c>
      <c r="E263" s="24" t="s">
        <v>70</v>
      </c>
      <c r="F263" s="25"/>
      <c r="G263" s="26"/>
      <c r="H263" s="27">
        <v>29712.4</v>
      </c>
      <c r="I263" s="28">
        <v>23597</v>
      </c>
      <c r="J263" s="28"/>
      <c r="K263" s="28">
        <v>3600</v>
      </c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>
        <v>58030</v>
      </c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9"/>
      <c r="AO263" s="30"/>
      <c r="AP263" s="26"/>
      <c r="AQ263" s="26"/>
      <c r="AR263" s="30"/>
      <c r="AS263" s="30"/>
      <c r="AT263" s="27"/>
      <c r="AU263" s="28"/>
      <c r="AV263" s="28"/>
      <c r="AW263" s="28"/>
      <c r="AX263" s="29"/>
      <c r="AY263" s="26"/>
      <c r="AZ263" s="27"/>
      <c r="BA263" s="28"/>
      <c r="BB263" s="29"/>
      <c r="BC263" s="31">
        <f t="shared" si="40"/>
        <v>114939.4</v>
      </c>
    </row>
    <row r="264" spans="1:55" ht="21">
      <c r="A264" s="12"/>
      <c r="B264" s="13"/>
      <c r="D264" s="24">
        <v>5103010199</v>
      </c>
      <c r="E264" s="24" t="s">
        <v>71</v>
      </c>
      <c r="F264" s="25"/>
      <c r="G264" s="26"/>
      <c r="H264" s="27">
        <v>32856.3</v>
      </c>
      <c r="I264" s="28">
        <v>19033</v>
      </c>
      <c r="J264" s="28"/>
      <c r="K264" s="28">
        <v>540</v>
      </c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>
        <v>34705</v>
      </c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9"/>
      <c r="AO264" s="30"/>
      <c r="AP264" s="26"/>
      <c r="AQ264" s="26"/>
      <c r="AR264" s="30"/>
      <c r="AS264" s="30"/>
      <c r="AT264" s="27"/>
      <c r="AU264" s="28"/>
      <c r="AV264" s="28"/>
      <c r="AW264" s="28"/>
      <c r="AX264" s="29"/>
      <c r="AY264" s="26"/>
      <c r="AZ264" s="27"/>
      <c r="BA264" s="28"/>
      <c r="BB264" s="29"/>
      <c r="BC264" s="31">
        <f t="shared" si="40"/>
        <v>87134.3</v>
      </c>
    </row>
    <row r="265" spans="1:55" ht="21">
      <c r="A265" s="12"/>
      <c r="B265" s="13"/>
      <c r="D265" s="24">
        <v>5104010104</v>
      </c>
      <c r="E265" s="24" t="s">
        <v>72</v>
      </c>
      <c r="F265" s="25"/>
      <c r="G265" s="26">
        <v>1868757.32</v>
      </c>
      <c r="H265" s="27">
        <v>95236.98</v>
      </c>
      <c r="I265" s="28">
        <v>214723.12</v>
      </c>
      <c r="J265" s="28"/>
      <c r="K265" s="28"/>
      <c r="L265" s="28"/>
      <c r="M265" s="28"/>
      <c r="N265" s="28">
        <v>25038</v>
      </c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>
        <v>9965529.929999998</v>
      </c>
      <c r="Z265" s="28">
        <v>173491.95</v>
      </c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9"/>
      <c r="AO265" s="30"/>
      <c r="AP265" s="26"/>
      <c r="AQ265" s="26"/>
      <c r="AR265" s="30"/>
      <c r="AS265" s="30"/>
      <c r="AT265" s="27"/>
      <c r="AU265" s="28">
        <v>137045.12</v>
      </c>
      <c r="AV265" s="28"/>
      <c r="AW265" s="28"/>
      <c r="AX265" s="29"/>
      <c r="AY265" s="26"/>
      <c r="AZ265" s="27"/>
      <c r="BA265" s="28"/>
      <c r="BB265" s="29"/>
      <c r="BC265" s="31">
        <f t="shared" si="40"/>
        <v>12479822.419999996</v>
      </c>
    </row>
    <row r="266" spans="1:55" ht="21">
      <c r="A266" s="12"/>
      <c r="B266" s="13"/>
      <c r="D266" s="24">
        <v>5104010107</v>
      </c>
      <c r="E266" s="24" t="s">
        <v>73</v>
      </c>
      <c r="F266" s="25"/>
      <c r="G266" s="26">
        <v>20000</v>
      </c>
      <c r="H266" s="27">
        <v>2540</v>
      </c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>
        <v>149271</v>
      </c>
      <c r="Z266" s="28">
        <v>11490</v>
      </c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9"/>
      <c r="AO266" s="30"/>
      <c r="AP266" s="26"/>
      <c r="AQ266" s="26"/>
      <c r="AR266" s="30"/>
      <c r="AS266" s="30"/>
      <c r="AT266" s="27"/>
      <c r="AU266" s="28"/>
      <c r="AV266" s="28"/>
      <c r="AW266" s="28"/>
      <c r="AX266" s="29"/>
      <c r="AY266" s="26"/>
      <c r="AZ266" s="27"/>
      <c r="BA266" s="28"/>
      <c r="BB266" s="29"/>
      <c r="BC266" s="31">
        <f t="shared" si="40"/>
        <v>183301</v>
      </c>
    </row>
    <row r="267" spans="1:55" ht="21">
      <c r="A267" s="12"/>
      <c r="B267" s="13"/>
      <c r="D267" s="24">
        <v>5104010110</v>
      </c>
      <c r="E267" s="24" t="s">
        <v>74</v>
      </c>
      <c r="F267" s="25"/>
      <c r="G267" s="26"/>
      <c r="H267" s="27">
        <v>460</v>
      </c>
      <c r="I267" s="28">
        <v>82158</v>
      </c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>
        <v>399752</v>
      </c>
      <c r="Z267" s="28">
        <v>915</v>
      </c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9"/>
      <c r="AO267" s="30"/>
      <c r="AP267" s="26"/>
      <c r="AQ267" s="26"/>
      <c r="AR267" s="30"/>
      <c r="AS267" s="30"/>
      <c r="AT267" s="27"/>
      <c r="AU267" s="28"/>
      <c r="AV267" s="28"/>
      <c r="AW267" s="28"/>
      <c r="AX267" s="29"/>
      <c r="AY267" s="26"/>
      <c r="AZ267" s="27"/>
      <c r="BA267" s="28"/>
      <c r="BB267" s="29"/>
      <c r="BC267" s="31">
        <f t="shared" si="40"/>
        <v>483285</v>
      </c>
    </row>
    <row r="268" spans="1:55" ht="21">
      <c r="A268" s="12"/>
      <c r="B268" s="13"/>
      <c r="D268" s="24">
        <v>5104010112</v>
      </c>
      <c r="E268" s="24" t="s">
        <v>75</v>
      </c>
      <c r="F268" s="25"/>
      <c r="G268" s="26">
        <v>492851.65</v>
      </c>
      <c r="H268" s="27">
        <v>138590</v>
      </c>
      <c r="I268" s="28">
        <v>70000</v>
      </c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>
        <v>646284.35</v>
      </c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9"/>
      <c r="AO268" s="30"/>
      <c r="AP268" s="26"/>
      <c r="AQ268" s="26"/>
      <c r="AR268" s="30"/>
      <c r="AS268" s="30"/>
      <c r="AT268" s="27"/>
      <c r="AU268" s="28"/>
      <c r="AV268" s="28"/>
      <c r="AW268" s="28"/>
      <c r="AX268" s="29"/>
      <c r="AY268" s="26"/>
      <c r="AZ268" s="27"/>
      <c r="BA268" s="28"/>
      <c r="BB268" s="29"/>
      <c r="BC268" s="31">
        <f t="shared" si="40"/>
        <v>1347726</v>
      </c>
    </row>
    <row r="269" spans="1:55" ht="21">
      <c r="A269" s="12"/>
      <c r="B269" s="13"/>
      <c r="D269" s="24">
        <v>5104020101</v>
      </c>
      <c r="E269" s="24" t="s">
        <v>103</v>
      </c>
      <c r="F269" s="25"/>
      <c r="G269" s="26"/>
      <c r="H269" s="27">
        <v>89044.74</v>
      </c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>
        <v>492182.35</v>
      </c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9"/>
      <c r="AO269" s="30"/>
      <c r="AP269" s="26"/>
      <c r="AQ269" s="26"/>
      <c r="AR269" s="30"/>
      <c r="AS269" s="30"/>
      <c r="AT269" s="27"/>
      <c r="AU269" s="28"/>
      <c r="AV269" s="28"/>
      <c r="AW269" s="28"/>
      <c r="AX269" s="29"/>
      <c r="AY269" s="26"/>
      <c r="AZ269" s="27"/>
      <c r="BA269" s="28"/>
      <c r="BB269" s="29"/>
      <c r="BC269" s="31">
        <f t="shared" si="40"/>
        <v>581227.09</v>
      </c>
    </row>
    <row r="270" spans="1:55" ht="21">
      <c r="A270" s="12"/>
      <c r="B270" s="13"/>
      <c r="D270" s="24">
        <v>5104020105</v>
      </c>
      <c r="E270" s="24" t="s">
        <v>105</v>
      </c>
      <c r="F270" s="25">
        <v>-1680.54</v>
      </c>
      <c r="G270" s="26"/>
      <c r="H270" s="27">
        <v>4439.81</v>
      </c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>
        <v>11682.62</v>
      </c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9"/>
      <c r="AO270" s="30"/>
      <c r="AP270" s="26"/>
      <c r="AQ270" s="26"/>
      <c r="AR270" s="30"/>
      <c r="AS270" s="30"/>
      <c r="AT270" s="27"/>
      <c r="AU270" s="28"/>
      <c r="AV270" s="28"/>
      <c r="AW270" s="28"/>
      <c r="AX270" s="29"/>
      <c r="AY270" s="26"/>
      <c r="AZ270" s="27"/>
      <c r="BA270" s="28"/>
      <c r="BB270" s="29"/>
      <c r="BC270" s="31">
        <f t="shared" si="40"/>
        <v>14441.890000000001</v>
      </c>
    </row>
    <row r="271" spans="1:55" ht="21">
      <c r="A271" s="12"/>
      <c r="B271" s="13"/>
      <c r="D271" s="24">
        <v>5104020106</v>
      </c>
      <c r="E271" s="24" t="s">
        <v>106</v>
      </c>
      <c r="F271" s="25">
        <v>-1570.48</v>
      </c>
      <c r="G271" s="26"/>
      <c r="H271" s="27">
        <v>11235</v>
      </c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>
        <v>35275.48</v>
      </c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9"/>
      <c r="AO271" s="30"/>
      <c r="AP271" s="26"/>
      <c r="AQ271" s="26"/>
      <c r="AR271" s="30"/>
      <c r="AS271" s="30"/>
      <c r="AT271" s="27"/>
      <c r="AU271" s="28"/>
      <c r="AV271" s="28"/>
      <c r="AW271" s="28"/>
      <c r="AX271" s="29"/>
      <c r="AY271" s="26"/>
      <c r="AZ271" s="27"/>
      <c r="BA271" s="28"/>
      <c r="BB271" s="29"/>
      <c r="BC271" s="31">
        <f t="shared" si="40"/>
        <v>44940</v>
      </c>
    </row>
    <row r="272" spans="1:55" ht="21">
      <c r="A272" s="12"/>
      <c r="B272" s="13"/>
      <c r="D272" s="24">
        <v>5104020107</v>
      </c>
      <c r="E272" s="24" t="s">
        <v>107</v>
      </c>
      <c r="F272" s="25">
        <v>-1259</v>
      </c>
      <c r="G272" s="26"/>
      <c r="H272" s="27">
        <v>3846</v>
      </c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>
        <v>16494</v>
      </c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9"/>
      <c r="AO272" s="30"/>
      <c r="AP272" s="26"/>
      <c r="AQ272" s="26"/>
      <c r="AR272" s="30"/>
      <c r="AS272" s="30"/>
      <c r="AT272" s="27"/>
      <c r="AU272" s="28"/>
      <c r="AV272" s="28"/>
      <c r="AW272" s="28"/>
      <c r="AX272" s="29"/>
      <c r="AY272" s="26"/>
      <c r="AZ272" s="27"/>
      <c r="BA272" s="28"/>
      <c r="BB272" s="29"/>
      <c r="BC272" s="31">
        <f t="shared" si="40"/>
        <v>19081</v>
      </c>
    </row>
    <row r="273" spans="1:55" ht="21">
      <c r="A273" s="12"/>
      <c r="B273" s="13"/>
      <c r="D273" s="24">
        <v>5104030211</v>
      </c>
      <c r="E273" s="24" t="s">
        <v>112</v>
      </c>
      <c r="F273" s="25"/>
      <c r="G273" s="26"/>
      <c r="H273" s="27">
        <v>2929.6</v>
      </c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9"/>
      <c r="AO273" s="30"/>
      <c r="AP273" s="26"/>
      <c r="AQ273" s="26"/>
      <c r="AR273" s="30"/>
      <c r="AS273" s="30"/>
      <c r="AT273" s="27"/>
      <c r="AU273" s="28"/>
      <c r="AV273" s="28"/>
      <c r="AW273" s="28"/>
      <c r="AX273" s="29"/>
      <c r="AY273" s="26"/>
      <c r="AZ273" s="27"/>
      <c r="BA273" s="28"/>
      <c r="BB273" s="29"/>
      <c r="BC273" s="31">
        <f t="shared" si="40"/>
        <v>2929.6</v>
      </c>
    </row>
    <row r="274" spans="1:55" ht="21">
      <c r="A274" s="12"/>
      <c r="B274" s="13"/>
      <c r="D274" s="24">
        <v>5104030212</v>
      </c>
      <c r="E274" s="24" t="s">
        <v>80</v>
      </c>
      <c r="F274" s="25"/>
      <c r="G274" s="26"/>
      <c r="H274" s="27">
        <v>3244.4</v>
      </c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>
        <v>28235.6</v>
      </c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9"/>
      <c r="AO274" s="30"/>
      <c r="AP274" s="26"/>
      <c r="AQ274" s="26"/>
      <c r="AR274" s="30"/>
      <c r="AS274" s="30"/>
      <c r="AT274" s="27"/>
      <c r="AU274" s="28"/>
      <c r="AV274" s="28"/>
      <c r="AW274" s="28"/>
      <c r="AX274" s="29"/>
      <c r="AY274" s="26"/>
      <c r="AZ274" s="27"/>
      <c r="BA274" s="28"/>
      <c r="BB274" s="29"/>
      <c r="BC274" s="31">
        <f t="shared" si="40"/>
        <v>31480</v>
      </c>
    </row>
    <row r="275" spans="1:55" ht="21">
      <c r="A275" s="12"/>
      <c r="B275" s="13"/>
      <c r="D275" s="24">
        <v>5105010101</v>
      </c>
      <c r="E275" s="24" t="s">
        <v>113</v>
      </c>
      <c r="F275" s="25">
        <v>362984.71</v>
      </c>
      <c r="G275" s="26"/>
      <c r="H275" s="27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9"/>
      <c r="AO275" s="30"/>
      <c r="AP275" s="26"/>
      <c r="AQ275" s="26"/>
      <c r="AR275" s="30"/>
      <c r="AS275" s="30"/>
      <c r="AT275" s="27"/>
      <c r="AU275" s="28"/>
      <c r="AV275" s="28"/>
      <c r="AW275" s="28"/>
      <c r="AX275" s="29"/>
      <c r="AY275" s="26"/>
      <c r="AZ275" s="27"/>
      <c r="BA275" s="28"/>
      <c r="BB275" s="29"/>
      <c r="BC275" s="31">
        <f t="shared" si="40"/>
        <v>362984.71</v>
      </c>
    </row>
    <row r="276" spans="1:55" ht="21">
      <c r="A276" s="12"/>
      <c r="B276" s="13"/>
      <c r="D276" s="24">
        <v>5105010103</v>
      </c>
      <c r="E276" s="24" t="s">
        <v>114</v>
      </c>
      <c r="F276" s="25">
        <v>95846.93</v>
      </c>
      <c r="G276" s="26"/>
      <c r="H276" s="27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9"/>
      <c r="AO276" s="30"/>
      <c r="AP276" s="26"/>
      <c r="AQ276" s="26"/>
      <c r="AR276" s="30"/>
      <c r="AS276" s="30"/>
      <c r="AT276" s="27"/>
      <c r="AU276" s="28"/>
      <c r="AV276" s="28"/>
      <c r="AW276" s="28"/>
      <c r="AX276" s="29"/>
      <c r="AY276" s="26"/>
      <c r="AZ276" s="27"/>
      <c r="BA276" s="28"/>
      <c r="BB276" s="29"/>
      <c r="BC276" s="31">
        <f t="shared" si="40"/>
        <v>95846.93</v>
      </c>
    </row>
    <row r="277" spans="1:55" ht="21">
      <c r="A277" s="12"/>
      <c r="B277" s="13"/>
      <c r="D277" s="24">
        <v>5105010105</v>
      </c>
      <c r="E277" s="24" t="s">
        <v>115</v>
      </c>
      <c r="F277" s="25">
        <v>134447.73</v>
      </c>
      <c r="G277" s="26"/>
      <c r="H277" s="27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9"/>
      <c r="AO277" s="30"/>
      <c r="AP277" s="26"/>
      <c r="AQ277" s="26"/>
      <c r="AR277" s="30"/>
      <c r="AS277" s="30"/>
      <c r="AT277" s="27"/>
      <c r="AU277" s="28"/>
      <c r="AV277" s="28"/>
      <c r="AW277" s="28"/>
      <c r="AX277" s="29"/>
      <c r="AY277" s="26"/>
      <c r="AZ277" s="27"/>
      <c r="BA277" s="28"/>
      <c r="BB277" s="29"/>
      <c r="BC277" s="31">
        <f t="shared" si="40"/>
        <v>134447.73</v>
      </c>
    </row>
    <row r="278" spans="1:55" ht="21">
      <c r="A278" s="12"/>
      <c r="B278" s="13"/>
      <c r="D278" s="24">
        <v>5105010107</v>
      </c>
      <c r="E278" s="24" t="s">
        <v>116</v>
      </c>
      <c r="F278" s="25">
        <v>509929.11</v>
      </c>
      <c r="G278" s="26"/>
      <c r="H278" s="27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9"/>
      <c r="AO278" s="30"/>
      <c r="AP278" s="26"/>
      <c r="AQ278" s="26"/>
      <c r="AR278" s="30"/>
      <c r="AS278" s="30"/>
      <c r="AT278" s="27"/>
      <c r="AU278" s="28"/>
      <c r="AV278" s="28"/>
      <c r="AW278" s="28"/>
      <c r="AX278" s="29"/>
      <c r="AY278" s="26"/>
      <c r="AZ278" s="27"/>
      <c r="BA278" s="28"/>
      <c r="BB278" s="29"/>
      <c r="BC278" s="31">
        <f t="shared" si="40"/>
        <v>509929.11</v>
      </c>
    </row>
    <row r="279" spans="1:55" ht="21">
      <c r="A279" s="12"/>
      <c r="B279" s="13"/>
      <c r="D279" s="24">
        <v>5105010109</v>
      </c>
      <c r="E279" s="24" t="s">
        <v>81</v>
      </c>
      <c r="F279" s="25">
        <v>10477.77</v>
      </c>
      <c r="G279" s="26"/>
      <c r="H279" s="27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9"/>
      <c r="AO279" s="30"/>
      <c r="AP279" s="26"/>
      <c r="AQ279" s="26"/>
      <c r="AR279" s="30"/>
      <c r="AS279" s="30"/>
      <c r="AT279" s="27"/>
      <c r="AU279" s="28"/>
      <c r="AV279" s="28"/>
      <c r="AW279" s="28"/>
      <c r="AX279" s="29"/>
      <c r="AY279" s="26"/>
      <c r="AZ279" s="27"/>
      <c r="BA279" s="28"/>
      <c r="BB279" s="29"/>
      <c r="BC279" s="31">
        <f t="shared" si="40"/>
        <v>10477.77</v>
      </c>
    </row>
    <row r="280" spans="1:55" ht="21">
      <c r="A280" s="12"/>
      <c r="B280" s="13"/>
      <c r="D280" s="24">
        <v>5105010117</v>
      </c>
      <c r="E280" s="24" t="s">
        <v>117</v>
      </c>
      <c r="F280" s="25">
        <v>40025.84</v>
      </c>
      <c r="G280" s="26"/>
      <c r="H280" s="27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9"/>
      <c r="AO280" s="30"/>
      <c r="AP280" s="26"/>
      <c r="AQ280" s="26"/>
      <c r="AR280" s="30"/>
      <c r="AS280" s="30"/>
      <c r="AT280" s="27"/>
      <c r="AU280" s="28"/>
      <c r="AV280" s="28"/>
      <c r="AW280" s="28"/>
      <c r="AX280" s="29"/>
      <c r="AY280" s="26"/>
      <c r="AZ280" s="27"/>
      <c r="BA280" s="28"/>
      <c r="BB280" s="29"/>
      <c r="BC280" s="31">
        <f t="shared" si="40"/>
        <v>40025.84</v>
      </c>
    </row>
    <row r="281" spans="1:55" ht="21">
      <c r="A281" s="12"/>
      <c r="B281" s="13"/>
      <c r="D281" s="24">
        <v>5105010127</v>
      </c>
      <c r="E281" s="24" t="s">
        <v>84</v>
      </c>
      <c r="F281" s="25">
        <v>11074.48</v>
      </c>
      <c r="G281" s="26"/>
      <c r="H281" s="27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9"/>
      <c r="AO281" s="30"/>
      <c r="AP281" s="26"/>
      <c r="AQ281" s="26"/>
      <c r="AR281" s="30"/>
      <c r="AS281" s="30"/>
      <c r="AT281" s="27"/>
      <c r="AU281" s="28"/>
      <c r="AV281" s="28"/>
      <c r="AW281" s="28"/>
      <c r="AX281" s="29"/>
      <c r="AY281" s="26"/>
      <c r="AZ281" s="27"/>
      <c r="BA281" s="28"/>
      <c r="BB281" s="29"/>
      <c r="BC281" s="31">
        <f t="shared" si="40"/>
        <v>11074.48</v>
      </c>
    </row>
    <row r="282" spans="1:55" ht="21">
      <c r="A282" s="12"/>
      <c r="B282" s="13"/>
      <c r="C282" s="85" t="s">
        <v>90</v>
      </c>
      <c r="D282" s="81"/>
      <c r="E282" s="82"/>
      <c r="F282" s="32">
        <f aca="true" t="shared" si="41" ref="F282:AK282">SUM(F255:F281)</f>
        <v>1376062.55</v>
      </c>
      <c r="G282" s="33">
        <f t="shared" si="41"/>
        <v>2381608.97</v>
      </c>
      <c r="H282" s="32">
        <f t="shared" si="41"/>
        <v>708500.23</v>
      </c>
      <c r="I282" s="33">
        <f t="shared" si="41"/>
        <v>464321.12</v>
      </c>
      <c r="J282" s="33">
        <f t="shared" si="41"/>
        <v>0</v>
      </c>
      <c r="K282" s="33">
        <f t="shared" si="41"/>
        <v>5820</v>
      </c>
      <c r="L282" s="33">
        <f t="shared" si="41"/>
        <v>0</v>
      </c>
      <c r="M282" s="33">
        <f t="shared" si="41"/>
        <v>0</v>
      </c>
      <c r="N282" s="33">
        <f t="shared" si="41"/>
        <v>25038</v>
      </c>
      <c r="O282" s="33">
        <f t="shared" si="41"/>
        <v>0</v>
      </c>
      <c r="P282" s="33">
        <f t="shared" si="41"/>
        <v>0</v>
      </c>
      <c r="Q282" s="33">
        <f t="shared" si="41"/>
        <v>0</v>
      </c>
      <c r="R282" s="33">
        <f t="shared" si="41"/>
        <v>0</v>
      </c>
      <c r="S282" s="33">
        <f t="shared" si="41"/>
        <v>0</v>
      </c>
      <c r="T282" s="33">
        <f t="shared" si="41"/>
        <v>0</v>
      </c>
      <c r="U282" s="33">
        <f t="shared" si="41"/>
        <v>0</v>
      </c>
      <c r="V282" s="33">
        <f t="shared" si="41"/>
        <v>0</v>
      </c>
      <c r="W282" s="33">
        <f t="shared" si="41"/>
        <v>0</v>
      </c>
      <c r="X282" s="33">
        <f t="shared" si="41"/>
        <v>0</v>
      </c>
      <c r="Y282" s="33">
        <f t="shared" si="41"/>
        <v>13037202.329999996</v>
      </c>
      <c r="Z282" s="33">
        <f t="shared" si="41"/>
        <v>226096.95</v>
      </c>
      <c r="AA282" s="33">
        <f t="shared" si="41"/>
        <v>0</v>
      </c>
      <c r="AB282" s="33">
        <f t="shared" si="41"/>
        <v>0</v>
      </c>
      <c r="AC282" s="33">
        <f t="shared" si="41"/>
        <v>0</v>
      </c>
      <c r="AD282" s="33">
        <f t="shared" si="41"/>
        <v>0</v>
      </c>
      <c r="AE282" s="33">
        <f t="shared" si="41"/>
        <v>0</v>
      </c>
      <c r="AF282" s="33">
        <f t="shared" si="41"/>
        <v>0</v>
      </c>
      <c r="AG282" s="33">
        <f t="shared" si="41"/>
        <v>0</v>
      </c>
      <c r="AH282" s="33">
        <f t="shared" si="41"/>
        <v>0</v>
      </c>
      <c r="AI282" s="33">
        <f t="shared" si="41"/>
        <v>0</v>
      </c>
      <c r="AJ282" s="33">
        <f t="shared" si="41"/>
        <v>0</v>
      </c>
      <c r="AK282" s="33">
        <f t="shared" si="41"/>
        <v>0</v>
      </c>
      <c r="AL282" s="33">
        <f aca="true" t="shared" si="42" ref="AL282:BB282">SUM(AL255:AL281)</f>
        <v>0</v>
      </c>
      <c r="AM282" s="33">
        <f t="shared" si="42"/>
        <v>36760.25</v>
      </c>
      <c r="AN282" s="33">
        <f t="shared" si="42"/>
        <v>0</v>
      </c>
      <c r="AO282" s="32">
        <f t="shared" si="42"/>
        <v>0</v>
      </c>
      <c r="AP282" s="33">
        <f t="shared" si="42"/>
        <v>0</v>
      </c>
      <c r="AQ282" s="33">
        <f t="shared" si="42"/>
        <v>0</v>
      </c>
      <c r="AR282" s="32">
        <f t="shared" si="42"/>
        <v>0</v>
      </c>
      <c r="AS282" s="32">
        <f t="shared" si="42"/>
        <v>0</v>
      </c>
      <c r="AT282" s="32">
        <f t="shared" si="42"/>
        <v>0</v>
      </c>
      <c r="AU282" s="33">
        <f t="shared" si="42"/>
        <v>137045.12</v>
      </c>
      <c r="AV282" s="33">
        <f t="shared" si="42"/>
        <v>0</v>
      </c>
      <c r="AW282" s="33">
        <f t="shared" si="42"/>
        <v>0</v>
      </c>
      <c r="AX282" s="33">
        <f t="shared" si="42"/>
        <v>0</v>
      </c>
      <c r="AY282" s="33">
        <f t="shared" si="42"/>
        <v>0</v>
      </c>
      <c r="AZ282" s="32">
        <f t="shared" si="42"/>
        <v>0</v>
      </c>
      <c r="BA282" s="33">
        <f t="shared" si="42"/>
        <v>0</v>
      </c>
      <c r="BB282" s="33">
        <f t="shared" si="42"/>
        <v>0</v>
      </c>
      <c r="BC282" s="34">
        <f t="shared" si="40"/>
        <v>18398455.519999996</v>
      </c>
    </row>
    <row r="283" spans="1:56" s="36" customFormat="1" ht="21">
      <c r="A283" s="12"/>
      <c r="B283" s="13"/>
      <c r="C283" s="48" t="s">
        <v>91</v>
      </c>
      <c r="D283" s="49">
        <v>5101010101</v>
      </c>
      <c r="E283" s="50" t="s">
        <v>92</v>
      </c>
      <c r="F283" s="51">
        <v>3648310.7</v>
      </c>
      <c r="G283" s="26"/>
      <c r="H283" s="27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9"/>
      <c r="AO283" s="30"/>
      <c r="AP283" s="26"/>
      <c r="AQ283" s="26"/>
      <c r="AR283" s="30"/>
      <c r="AS283" s="30"/>
      <c r="AT283" s="27"/>
      <c r="AU283" s="28"/>
      <c r="AV283" s="28"/>
      <c r="AW283" s="28"/>
      <c r="AX283" s="29"/>
      <c r="AY283" s="26"/>
      <c r="AZ283" s="27"/>
      <c r="BA283" s="28"/>
      <c r="BB283" s="29"/>
      <c r="BC283" s="31">
        <f t="shared" si="40"/>
        <v>3648310.7</v>
      </c>
      <c r="BD283" s="35"/>
    </row>
    <row r="284" spans="1:56" s="36" customFormat="1" ht="21">
      <c r="A284" s="12"/>
      <c r="B284" s="13"/>
      <c r="C284" s="52"/>
      <c r="D284" s="49">
        <v>5101010113</v>
      </c>
      <c r="E284" s="50" t="s">
        <v>94</v>
      </c>
      <c r="F284" s="51">
        <v>2729496.77</v>
      </c>
      <c r="G284" s="26"/>
      <c r="H284" s="27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9"/>
      <c r="AO284" s="30"/>
      <c r="AP284" s="26"/>
      <c r="AQ284" s="26"/>
      <c r="AR284" s="30"/>
      <c r="AS284" s="30"/>
      <c r="AT284" s="27"/>
      <c r="AU284" s="28"/>
      <c r="AV284" s="28"/>
      <c r="AW284" s="28"/>
      <c r="AX284" s="29"/>
      <c r="AY284" s="26"/>
      <c r="AZ284" s="27"/>
      <c r="BA284" s="28"/>
      <c r="BB284" s="29"/>
      <c r="BC284" s="31">
        <f t="shared" si="40"/>
        <v>2729496.77</v>
      </c>
      <c r="BD284" s="35"/>
    </row>
    <row r="285" spans="1:56" s="36" customFormat="1" ht="21">
      <c r="A285" s="12"/>
      <c r="B285" s="13"/>
      <c r="C285" s="52"/>
      <c r="D285" s="49">
        <v>5101010118</v>
      </c>
      <c r="E285" s="50" t="s">
        <v>95</v>
      </c>
      <c r="F285" s="51">
        <v>96039.67</v>
      </c>
      <c r="G285" s="26"/>
      <c r="H285" s="27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9"/>
      <c r="AO285" s="30"/>
      <c r="AP285" s="26"/>
      <c r="AQ285" s="26"/>
      <c r="AR285" s="30"/>
      <c r="AS285" s="30"/>
      <c r="AT285" s="27"/>
      <c r="AU285" s="28"/>
      <c r="AV285" s="28"/>
      <c r="AW285" s="28"/>
      <c r="AX285" s="29"/>
      <c r="AY285" s="26"/>
      <c r="AZ285" s="27"/>
      <c r="BA285" s="28"/>
      <c r="BB285" s="29"/>
      <c r="BC285" s="31">
        <f t="shared" si="40"/>
        <v>96039.67</v>
      </c>
      <c r="BD285" s="35"/>
    </row>
    <row r="286" spans="1:56" s="36" customFormat="1" ht="21">
      <c r="A286" s="12"/>
      <c r="B286" s="13"/>
      <c r="C286" s="52"/>
      <c r="D286" s="49">
        <v>5101020103</v>
      </c>
      <c r="E286" s="50" t="s">
        <v>96</v>
      </c>
      <c r="F286" s="51">
        <v>65163.04</v>
      </c>
      <c r="G286" s="26"/>
      <c r="H286" s="27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9"/>
      <c r="AO286" s="30"/>
      <c r="AP286" s="26"/>
      <c r="AQ286" s="26"/>
      <c r="AR286" s="30"/>
      <c r="AS286" s="30"/>
      <c r="AT286" s="27"/>
      <c r="AU286" s="28"/>
      <c r="AV286" s="28"/>
      <c r="AW286" s="28"/>
      <c r="AX286" s="29"/>
      <c r="AY286" s="26"/>
      <c r="AZ286" s="27"/>
      <c r="BA286" s="28"/>
      <c r="BB286" s="29"/>
      <c r="BC286" s="31">
        <f t="shared" si="40"/>
        <v>65163.04</v>
      </c>
      <c r="BD286" s="35"/>
    </row>
    <row r="287" spans="1:56" s="36" customFormat="1" ht="21">
      <c r="A287" s="12"/>
      <c r="B287" s="13"/>
      <c r="C287" s="52"/>
      <c r="D287" s="49">
        <v>5101020104</v>
      </c>
      <c r="E287" s="50" t="s">
        <v>97</v>
      </c>
      <c r="F287" s="51">
        <v>97744.45</v>
      </c>
      <c r="G287" s="26"/>
      <c r="H287" s="27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9"/>
      <c r="AO287" s="30"/>
      <c r="AP287" s="26"/>
      <c r="AQ287" s="26"/>
      <c r="AR287" s="30"/>
      <c r="AS287" s="30"/>
      <c r="AT287" s="27"/>
      <c r="AU287" s="28"/>
      <c r="AV287" s="28"/>
      <c r="AW287" s="28"/>
      <c r="AX287" s="29"/>
      <c r="AY287" s="26"/>
      <c r="AZ287" s="27"/>
      <c r="BA287" s="28"/>
      <c r="BB287" s="29"/>
      <c r="BC287" s="31">
        <f t="shared" si="40"/>
        <v>97744.45</v>
      </c>
      <c r="BD287" s="35"/>
    </row>
    <row r="288" spans="1:56" s="36" customFormat="1" ht="21">
      <c r="A288" s="12"/>
      <c r="B288" s="13"/>
      <c r="C288" s="52"/>
      <c r="D288" s="49">
        <v>5101020105</v>
      </c>
      <c r="E288" s="50" t="s">
        <v>98</v>
      </c>
      <c r="F288" s="51">
        <v>80776.85</v>
      </c>
      <c r="G288" s="26"/>
      <c r="H288" s="27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9"/>
      <c r="AO288" s="30"/>
      <c r="AP288" s="26"/>
      <c r="AQ288" s="26"/>
      <c r="AR288" s="30"/>
      <c r="AS288" s="30"/>
      <c r="AT288" s="27"/>
      <c r="AU288" s="28"/>
      <c r="AV288" s="28"/>
      <c r="AW288" s="28"/>
      <c r="AX288" s="29"/>
      <c r="AY288" s="26"/>
      <c r="AZ288" s="27"/>
      <c r="BA288" s="28"/>
      <c r="BB288" s="29"/>
      <c r="BC288" s="31">
        <f t="shared" si="40"/>
        <v>80776.85</v>
      </c>
      <c r="BD288" s="35"/>
    </row>
    <row r="289" spans="1:56" s="36" customFormat="1" ht="21">
      <c r="A289" s="12"/>
      <c r="B289" s="13"/>
      <c r="C289" s="52"/>
      <c r="D289" s="49">
        <v>5101020113</v>
      </c>
      <c r="E289" s="50" t="s">
        <v>99</v>
      </c>
      <c r="F289" s="51">
        <v>5594.02</v>
      </c>
      <c r="G289" s="26"/>
      <c r="H289" s="27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9"/>
      <c r="AO289" s="30"/>
      <c r="AP289" s="26"/>
      <c r="AQ289" s="26"/>
      <c r="AR289" s="30"/>
      <c r="AS289" s="30"/>
      <c r="AT289" s="27"/>
      <c r="AU289" s="28"/>
      <c r="AV289" s="28"/>
      <c r="AW289" s="28"/>
      <c r="AX289" s="29"/>
      <c r="AY289" s="26"/>
      <c r="AZ289" s="27"/>
      <c r="BA289" s="28"/>
      <c r="BB289" s="29"/>
      <c r="BC289" s="31">
        <f t="shared" si="40"/>
        <v>5594.02</v>
      </c>
      <c r="BD289" s="35"/>
    </row>
    <row r="290" spans="1:56" s="36" customFormat="1" ht="21">
      <c r="A290" s="12"/>
      <c r="B290" s="13"/>
      <c r="C290" s="52"/>
      <c r="D290" s="49">
        <v>5101030205</v>
      </c>
      <c r="E290" s="50" t="s">
        <v>65</v>
      </c>
      <c r="F290" s="51">
        <v>539865.66</v>
      </c>
      <c r="G290" s="26"/>
      <c r="H290" s="27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9"/>
      <c r="AO290" s="30"/>
      <c r="AP290" s="26"/>
      <c r="AQ290" s="26"/>
      <c r="AR290" s="30"/>
      <c r="AS290" s="30"/>
      <c r="AT290" s="27"/>
      <c r="AU290" s="28"/>
      <c r="AV290" s="28"/>
      <c r="AW290" s="28"/>
      <c r="AX290" s="29"/>
      <c r="AY290" s="26"/>
      <c r="AZ290" s="27"/>
      <c r="BA290" s="28"/>
      <c r="BB290" s="29"/>
      <c r="BC290" s="31">
        <f t="shared" si="40"/>
        <v>539865.66</v>
      </c>
      <c r="BD290" s="35"/>
    </row>
    <row r="291" spans="1:56" s="36" customFormat="1" ht="21">
      <c r="A291" s="12"/>
      <c r="B291" s="13"/>
      <c r="C291" s="52"/>
      <c r="D291" s="49">
        <v>5101030206</v>
      </c>
      <c r="E291" s="50" t="s">
        <v>100</v>
      </c>
      <c r="F291" s="51">
        <v>246331.13</v>
      </c>
      <c r="G291" s="26"/>
      <c r="H291" s="27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9"/>
      <c r="AO291" s="30"/>
      <c r="AP291" s="26"/>
      <c r="AQ291" s="26"/>
      <c r="AR291" s="30"/>
      <c r="AS291" s="30"/>
      <c r="AT291" s="27"/>
      <c r="AU291" s="28"/>
      <c r="AV291" s="28"/>
      <c r="AW291" s="28"/>
      <c r="AX291" s="29"/>
      <c r="AY291" s="26"/>
      <c r="AZ291" s="27"/>
      <c r="BA291" s="28"/>
      <c r="BB291" s="29"/>
      <c r="BC291" s="31">
        <f t="shared" si="40"/>
        <v>246331.13</v>
      </c>
      <c r="BD291" s="35"/>
    </row>
    <row r="292" spans="1:56" s="36" customFormat="1" ht="21">
      <c r="A292" s="12"/>
      <c r="B292" s="13"/>
      <c r="C292" s="52"/>
      <c r="D292" s="49">
        <v>5101030207</v>
      </c>
      <c r="E292" s="50" t="s">
        <v>101</v>
      </c>
      <c r="F292" s="51">
        <v>17479.42</v>
      </c>
      <c r="G292" s="26"/>
      <c r="H292" s="27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9"/>
      <c r="AO292" s="30"/>
      <c r="AP292" s="26"/>
      <c r="AQ292" s="26"/>
      <c r="AR292" s="30"/>
      <c r="AS292" s="30"/>
      <c r="AT292" s="27"/>
      <c r="AU292" s="28"/>
      <c r="AV292" s="28"/>
      <c r="AW292" s="28"/>
      <c r="AX292" s="29"/>
      <c r="AY292" s="26"/>
      <c r="AZ292" s="27"/>
      <c r="BA292" s="28"/>
      <c r="BB292" s="29"/>
      <c r="BC292" s="31">
        <f t="shared" si="40"/>
        <v>17479.42</v>
      </c>
      <c r="BD292" s="35"/>
    </row>
    <row r="293" spans="1:56" s="36" customFormat="1" ht="21">
      <c r="A293" s="12"/>
      <c r="B293" s="13"/>
      <c r="C293" s="52"/>
      <c r="D293" s="49">
        <v>5101030208</v>
      </c>
      <c r="E293" s="50" t="s">
        <v>102</v>
      </c>
      <c r="F293" s="51">
        <v>1888.88</v>
      </c>
      <c r="G293" s="26"/>
      <c r="H293" s="27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9"/>
      <c r="AO293" s="30"/>
      <c r="AP293" s="26"/>
      <c r="AQ293" s="26"/>
      <c r="AR293" s="30"/>
      <c r="AS293" s="30"/>
      <c r="AT293" s="27"/>
      <c r="AU293" s="28"/>
      <c r="AV293" s="28"/>
      <c r="AW293" s="28"/>
      <c r="AX293" s="29"/>
      <c r="AY293" s="26"/>
      <c r="AZ293" s="27"/>
      <c r="BA293" s="28"/>
      <c r="BB293" s="29"/>
      <c r="BC293" s="31">
        <f t="shared" si="40"/>
        <v>1888.88</v>
      </c>
      <c r="BD293" s="35"/>
    </row>
    <row r="294" spans="1:56" s="36" customFormat="1" ht="21">
      <c r="A294" s="37"/>
      <c r="B294" s="38"/>
      <c r="C294" s="86" t="s">
        <v>108</v>
      </c>
      <c r="D294" s="86"/>
      <c r="E294" s="87"/>
      <c r="F294" s="39">
        <f aca="true" t="shared" si="43" ref="F294:AK294">SUM(F283:F293)</f>
        <v>7528690.59</v>
      </c>
      <c r="G294" s="40">
        <f t="shared" si="43"/>
        <v>0</v>
      </c>
      <c r="H294" s="39">
        <f t="shared" si="43"/>
        <v>0</v>
      </c>
      <c r="I294" s="40">
        <f t="shared" si="43"/>
        <v>0</v>
      </c>
      <c r="J294" s="40">
        <f t="shared" si="43"/>
        <v>0</v>
      </c>
      <c r="K294" s="40">
        <f t="shared" si="43"/>
        <v>0</v>
      </c>
      <c r="L294" s="40">
        <f t="shared" si="43"/>
        <v>0</v>
      </c>
      <c r="M294" s="40">
        <f t="shared" si="43"/>
        <v>0</v>
      </c>
      <c r="N294" s="40">
        <f t="shared" si="43"/>
        <v>0</v>
      </c>
      <c r="O294" s="40">
        <f t="shared" si="43"/>
        <v>0</v>
      </c>
      <c r="P294" s="40">
        <f t="shared" si="43"/>
        <v>0</v>
      </c>
      <c r="Q294" s="40">
        <f t="shared" si="43"/>
        <v>0</v>
      </c>
      <c r="R294" s="40">
        <f t="shared" si="43"/>
        <v>0</v>
      </c>
      <c r="S294" s="40">
        <f t="shared" si="43"/>
        <v>0</v>
      </c>
      <c r="T294" s="40">
        <f t="shared" si="43"/>
        <v>0</v>
      </c>
      <c r="U294" s="40">
        <f t="shared" si="43"/>
        <v>0</v>
      </c>
      <c r="V294" s="40">
        <f t="shared" si="43"/>
        <v>0</v>
      </c>
      <c r="W294" s="40">
        <f t="shared" si="43"/>
        <v>0</v>
      </c>
      <c r="X294" s="40">
        <f t="shared" si="43"/>
        <v>0</v>
      </c>
      <c r="Y294" s="40">
        <f t="shared" si="43"/>
        <v>0</v>
      </c>
      <c r="Z294" s="40">
        <f t="shared" si="43"/>
        <v>0</v>
      </c>
      <c r="AA294" s="40">
        <f t="shared" si="43"/>
        <v>0</v>
      </c>
      <c r="AB294" s="40">
        <f t="shared" si="43"/>
        <v>0</v>
      </c>
      <c r="AC294" s="40">
        <f t="shared" si="43"/>
        <v>0</v>
      </c>
      <c r="AD294" s="40">
        <f t="shared" si="43"/>
        <v>0</v>
      </c>
      <c r="AE294" s="40">
        <f t="shared" si="43"/>
        <v>0</v>
      </c>
      <c r="AF294" s="40">
        <f t="shared" si="43"/>
        <v>0</v>
      </c>
      <c r="AG294" s="40">
        <f t="shared" si="43"/>
        <v>0</v>
      </c>
      <c r="AH294" s="40">
        <f t="shared" si="43"/>
        <v>0</v>
      </c>
      <c r="AI294" s="40">
        <f t="shared" si="43"/>
        <v>0</v>
      </c>
      <c r="AJ294" s="40">
        <f t="shared" si="43"/>
        <v>0</v>
      </c>
      <c r="AK294" s="40">
        <f t="shared" si="43"/>
        <v>0</v>
      </c>
      <c r="AL294" s="40">
        <f aca="true" t="shared" si="44" ref="AL294:BB294">SUM(AL283:AL293)</f>
        <v>0</v>
      </c>
      <c r="AM294" s="40">
        <f t="shared" si="44"/>
        <v>0</v>
      </c>
      <c r="AN294" s="40">
        <f t="shared" si="44"/>
        <v>0</v>
      </c>
      <c r="AO294" s="39">
        <f t="shared" si="44"/>
        <v>0</v>
      </c>
      <c r="AP294" s="40">
        <f t="shared" si="44"/>
        <v>0</v>
      </c>
      <c r="AQ294" s="40">
        <f t="shared" si="44"/>
        <v>0</v>
      </c>
      <c r="AR294" s="39">
        <f t="shared" si="44"/>
        <v>0</v>
      </c>
      <c r="AS294" s="39">
        <f t="shared" si="44"/>
        <v>0</v>
      </c>
      <c r="AT294" s="39">
        <f t="shared" si="44"/>
        <v>0</v>
      </c>
      <c r="AU294" s="40">
        <f t="shared" si="44"/>
        <v>0</v>
      </c>
      <c r="AV294" s="40">
        <f t="shared" si="44"/>
        <v>0</v>
      </c>
      <c r="AW294" s="40">
        <f t="shared" si="44"/>
        <v>0</v>
      </c>
      <c r="AX294" s="40">
        <f t="shared" si="44"/>
        <v>0</v>
      </c>
      <c r="AY294" s="40">
        <f t="shared" si="44"/>
        <v>0</v>
      </c>
      <c r="AZ294" s="39">
        <f t="shared" si="44"/>
        <v>0</v>
      </c>
      <c r="BA294" s="40">
        <f t="shared" si="44"/>
        <v>0</v>
      </c>
      <c r="BB294" s="40">
        <f t="shared" si="44"/>
        <v>0</v>
      </c>
      <c r="BC294" s="41">
        <f t="shared" si="40"/>
        <v>7528690.59</v>
      </c>
      <c r="BD294" s="35"/>
    </row>
    <row r="295" spans="1:56" s="36" customFormat="1" ht="21.75" thickBot="1">
      <c r="A295" s="42"/>
      <c r="B295" s="43"/>
      <c r="C295" s="83" t="s">
        <v>109</v>
      </c>
      <c r="D295" s="83"/>
      <c r="E295" s="84"/>
      <c r="F295" s="44">
        <f aca="true" t="shared" si="45" ref="F295:AK295">+F282+F294</f>
        <v>8904753.14</v>
      </c>
      <c r="G295" s="45">
        <f t="shared" si="45"/>
        <v>2381608.97</v>
      </c>
      <c r="H295" s="44">
        <f t="shared" si="45"/>
        <v>708500.23</v>
      </c>
      <c r="I295" s="45">
        <f t="shared" si="45"/>
        <v>464321.12</v>
      </c>
      <c r="J295" s="45">
        <f t="shared" si="45"/>
        <v>0</v>
      </c>
      <c r="K295" s="45">
        <f t="shared" si="45"/>
        <v>5820</v>
      </c>
      <c r="L295" s="45">
        <f t="shared" si="45"/>
        <v>0</v>
      </c>
      <c r="M295" s="45">
        <f t="shared" si="45"/>
        <v>0</v>
      </c>
      <c r="N295" s="45">
        <f t="shared" si="45"/>
        <v>25038</v>
      </c>
      <c r="O295" s="45">
        <f t="shared" si="45"/>
        <v>0</v>
      </c>
      <c r="P295" s="45">
        <f t="shared" si="45"/>
        <v>0</v>
      </c>
      <c r="Q295" s="45">
        <f t="shared" si="45"/>
        <v>0</v>
      </c>
      <c r="R295" s="45">
        <f t="shared" si="45"/>
        <v>0</v>
      </c>
      <c r="S295" s="45">
        <f t="shared" si="45"/>
        <v>0</v>
      </c>
      <c r="T295" s="45">
        <f t="shared" si="45"/>
        <v>0</v>
      </c>
      <c r="U295" s="45">
        <f t="shared" si="45"/>
        <v>0</v>
      </c>
      <c r="V295" s="45">
        <f t="shared" si="45"/>
        <v>0</v>
      </c>
      <c r="W295" s="45">
        <f t="shared" si="45"/>
        <v>0</v>
      </c>
      <c r="X295" s="45">
        <f t="shared" si="45"/>
        <v>0</v>
      </c>
      <c r="Y295" s="45">
        <f t="shared" si="45"/>
        <v>13037202.329999996</v>
      </c>
      <c r="Z295" s="45">
        <f t="shared" si="45"/>
        <v>226096.95</v>
      </c>
      <c r="AA295" s="45">
        <f t="shared" si="45"/>
        <v>0</v>
      </c>
      <c r="AB295" s="45">
        <f t="shared" si="45"/>
        <v>0</v>
      </c>
      <c r="AC295" s="45">
        <f t="shared" si="45"/>
        <v>0</v>
      </c>
      <c r="AD295" s="45">
        <f t="shared" si="45"/>
        <v>0</v>
      </c>
      <c r="AE295" s="45">
        <f t="shared" si="45"/>
        <v>0</v>
      </c>
      <c r="AF295" s="45">
        <f t="shared" si="45"/>
        <v>0</v>
      </c>
      <c r="AG295" s="45">
        <f t="shared" si="45"/>
        <v>0</v>
      </c>
      <c r="AH295" s="45">
        <f t="shared" si="45"/>
        <v>0</v>
      </c>
      <c r="AI295" s="45">
        <f t="shared" si="45"/>
        <v>0</v>
      </c>
      <c r="AJ295" s="45">
        <f t="shared" si="45"/>
        <v>0</v>
      </c>
      <c r="AK295" s="45">
        <f t="shared" si="45"/>
        <v>0</v>
      </c>
      <c r="AL295" s="45">
        <f aca="true" t="shared" si="46" ref="AL295:BB295">+AL282+AL294</f>
        <v>0</v>
      </c>
      <c r="AM295" s="45">
        <f t="shared" si="46"/>
        <v>36760.25</v>
      </c>
      <c r="AN295" s="45">
        <f t="shared" si="46"/>
        <v>0</v>
      </c>
      <c r="AO295" s="44">
        <f t="shared" si="46"/>
        <v>0</v>
      </c>
      <c r="AP295" s="45">
        <f t="shared" si="46"/>
        <v>0</v>
      </c>
      <c r="AQ295" s="45">
        <f t="shared" si="46"/>
        <v>0</v>
      </c>
      <c r="AR295" s="44">
        <f t="shared" si="46"/>
        <v>0</v>
      </c>
      <c r="AS295" s="44">
        <f t="shared" si="46"/>
        <v>0</v>
      </c>
      <c r="AT295" s="44">
        <f t="shared" si="46"/>
        <v>0</v>
      </c>
      <c r="AU295" s="45">
        <f t="shared" si="46"/>
        <v>137045.12</v>
      </c>
      <c r="AV295" s="45">
        <f t="shared" si="46"/>
        <v>0</v>
      </c>
      <c r="AW295" s="45">
        <f t="shared" si="46"/>
        <v>0</v>
      </c>
      <c r="AX295" s="45">
        <f t="shared" si="46"/>
        <v>0</v>
      </c>
      <c r="AY295" s="45">
        <f t="shared" si="46"/>
        <v>0</v>
      </c>
      <c r="AZ295" s="44">
        <f t="shared" si="46"/>
        <v>0</v>
      </c>
      <c r="BA295" s="45">
        <f t="shared" si="46"/>
        <v>0</v>
      </c>
      <c r="BB295" s="45">
        <f t="shared" si="46"/>
        <v>0</v>
      </c>
      <c r="BC295" s="46">
        <f t="shared" si="40"/>
        <v>25927146.11</v>
      </c>
      <c r="BD295" s="35"/>
    </row>
    <row r="296" spans="1:55" ht="21.75" thickTop="1">
      <c r="A296" s="12">
        <v>700600025</v>
      </c>
      <c r="B296" s="13" t="s">
        <v>125</v>
      </c>
      <c r="C296" s="14" t="s">
        <v>58</v>
      </c>
      <c r="D296" s="14">
        <v>5101010108</v>
      </c>
      <c r="E296" s="14" t="s">
        <v>59</v>
      </c>
      <c r="F296" s="25"/>
      <c r="G296" s="16"/>
      <c r="H296" s="17"/>
      <c r="I296" s="18"/>
      <c r="J296" s="18"/>
      <c r="K296" s="18"/>
      <c r="L296" s="18"/>
      <c r="M296" s="18"/>
      <c r="N296" s="18">
        <v>191680</v>
      </c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9"/>
      <c r="AO296" s="20"/>
      <c r="AP296" s="16"/>
      <c r="AQ296" s="16"/>
      <c r="AR296" s="20"/>
      <c r="AS296" s="20"/>
      <c r="AT296" s="17"/>
      <c r="AU296" s="18"/>
      <c r="AV296" s="18"/>
      <c r="AW296" s="18"/>
      <c r="AX296" s="19"/>
      <c r="AY296" s="16"/>
      <c r="AZ296" s="17"/>
      <c r="BA296" s="18"/>
      <c r="BB296" s="19"/>
      <c r="BC296" s="21">
        <f t="shared" si="40"/>
        <v>191680</v>
      </c>
    </row>
    <row r="297" spans="1:55" ht="21">
      <c r="A297" s="12"/>
      <c r="B297" s="13"/>
      <c r="D297" s="24">
        <v>5101010115</v>
      </c>
      <c r="E297" s="24" t="s">
        <v>60</v>
      </c>
      <c r="F297" s="25"/>
      <c r="G297" s="26"/>
      <c r="H297" s="27"/>
      <c r="I297" s="28"/>
      <c r="J297" s="28"/>
      <c r="K297" s="28"/>
      <c r="L297" s="28"/>
      <c r="M297" s="28"/>
      <c r="N297" s="28">
        <v>823083</v>
      </c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9"/>
      <c r="AO297" s="30"/>
      <c r="AP297" s="26"/>
      <c r="AQ297" s="26"/>
      <c r="AR297" s="30"/>
      <c r="AS297" s="30"/>
      <c r="AT297" s="27"/>
      <c r="AU297" s="28"/>
      <c r="AV297" s="28"/>
      <c r="AW297" s="28"/>
      <c r="AX297" s="29"/>
      <c r="AY297" s="26"/>
      <c r="AZ297" s="27"/>
      <c r="BA297" s="28"/>
      <c r="BB297" s="29"/>
      <c r="BC297" s="31">
        <f t="shared" si="40"/>
        <v>823083</v>
      </c>
    </row>
    <row r="298" spans="1:55" ht="21">
      <c r="A298" s="12"/>
      <c r="B298" s="13"/>
      <c r="D298" s="24">
        <v>5101010116</v>
      </c>
      <c r="E298" s="24" t="s">
        <v>61</v>
      </c>
      <c r="F298" s="25"/>
      <c r="G298" s="26"/>
      <c r="H298" s="27"/>
      <c r="I298" s="28"/>
      <c r="J298" s="28"/>
      <c r="K298" s="28"/>
      <c r="L298" s="28"/>
      <c r="M298" s="28"/>
      <c r="N298" s="28">
        <v>145800</v>
      </c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9"/>
      <c r="AO298" s="30"/>
      <c r="AP298" s="26"/>
      <c r="AQ298" s="26"/>
      <c r="AR298" s="30"/>
      <c r="AS298" s="30"/>
      <c r="AT298" s="27"/>
      <c r="AU298" s="28"/>
      <c r="AV298" s="28"/>
      <c r="AW298" s="28"/>
      <c r="AX298" s="29"/>
      <c r="AY298" s="26"/>
      <c r="AZ298" s="27"/>
      <c r="BA298" s="28"/>
      <c r="BB298" s="29"/>
      <c r="BC298" s="31">
        <f t="shared" si="40"/>
        <v>145800</v>
      </c>
    </row>
    <row r="299" spans="1:55" ht="21">
      <c r="A299" s="12"/>
      <c r="B299" s="13"/>
      <c r="D299" s="24">
        <v>5101020106</v>
      </c>
      <c r="E299" s="24" t="s">
        <v>62</v>
      </c>
      <c r="F299" s="25"/>
      <c r="G299" s="26"/>
      <c r="H299" s="27"/>
      <c r="I299" s="28"/>
      <c r="J299" s="28"/>
      <c r="K299" s="28"/>
      <c r="L299" s="28"/>
      <c r="M299" s="28"/>
      <c r="N299" s="28">
        <v>36949</v>
      </c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9"/>
      <c r="AO299" s="30"/>
      <c r="AP299" s="26"/>
      <c r="AQ299" s="26"/>
      <c r="AR299" s="30"/>
      <c r="AS299" s="30"/>
      <c r="AT299" s="27"/>
      <c r="AU299" s="28"/>
      <c r="AV299" s="28"/>
      <c r="AW299" s="28"/>
      <c r="AX299" s="29"/>
      <c r="AY299" s="26"/>
      <c r="AZ299" s="27"/>
      <c r="BA299" s="28"/>
      <c r="BB299" s="29"/>
      <c r="BC299" s="31">
        <f t="shared" si="40"/>
        <v>36949</v>
      </c>
    </row>
    <row r="300" spans="1:55" ht="21">
      <c r="A300" s="12"/>
      <c r="B300" s="13"/>
      <c r="D300" s="24">
        <v>5101030101</v>
      </c>
      <c r="E300" s="24" t="s">
        <v>64</v>
      </c>
      <c r="F300" s="25">
        <v>78933</v>
      </c>
      <c r="G300" s="26"/>
      <c r="H300" s="27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9"/>
      <c r="AO300" s="30"/>
      <c r="AP300" s="26"/>
      <c r="AQ300" s="26"/>
      <c r="AR300" s="30"/>
      <c r="AS300" s="30"/>
      <c r="AT300" s="27"/>
      <c r="AU300" s="28"/>
      <c r="AV300" s="28"/>
      <c r="AW300" s="28"/>
      <c r="AX300" s="29"/>
      <c r="AY300" s="26"/>
      <c r="AZ300" s="27"/>
      <c r="BA300" s="28"/>
      <c r="BB300" s="29"/>
      <c r="BC300" s="31">
        <f t="shared" si="40"/>
        <v>78933</v>
      </c>
    </row>
    <row r="301" spans="1:55" ht="21">
      <c r="A301" s="12"/>
      <c r="B301" s="13"/>
      <c r="D301" s="24">
        <v>5101030205</v>
      </c>
      <c r="E301" s="24" t="s">
        <v>65</v>
      </c>
      <c r="F301" s="25">
        <v>21238</v>
      </c>
      <c r="G301" s="26"/>
      <c r="H301" s="27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9"/>
      <c r="AO301" s="30"/>
      <c r="AP301" s="26"/>
      <c r="AQ301" s="26"/>
      <c r="AR301" s="30"/>
      <c r="AS301" s="30"/>
      <c r="AT301" s="27"/>
      <c r="AU301" s="28"/>
      <c r="AV301" s="28"/>
      <c r="AW301" s="28"/>
      <c r="AX301" s="29"/>
      <c r="AY301" s="26"/>
      <c r="AZ301" s="27"/>
      <c r="BA301" s="28"/>
      <c r="BB301" s="29"/>
      <c r="BC301" s="31">
        <f t="shared" si="40"/>
        <v>21238</v>
      </c>
    </row>
    <row r="302" spans="1:55" ht="21">
      <c r="A302" s="12"/>
      <c r="B302" s="13"/>
      <c r="D302" s="24">
        <v>5103010102</v>
      </c>
      <c r="E302" s="24" t="s">
        <v>69</v>
      </c>
      <c r="F302" s="25"/>
      <c r="G302" s="26"/>
      <c r="H302" s="27"/>
      <c r="I302" s="28"/>
      <c r="J302" s="28"/>
      <c r="K302" s="28"/>
      <c r="L302" s="28"/>
      <c r="M302" s="28"/>
      <c r="N302" s="28">
        <v>30440</v>
      </c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9">
        <v>16220</v>
      </c>
      <c r="AO302" s="30"/>
      <c r="AP302" s="26"/>
      <c r="AQ302" s="26"/>
      <c r="AR302" s="30"/>
      <c r="AS302" s="30"/>
      <c r="AT302" s="27"/>
      <c r="AU302" s="28"/>
      <c r="AV302" s="28"/>
      <c r="AW302" s="28"/>
      <c r="AX302" s="29"/>
      <c r="AY302" s="26"/>
      <c r="AZ302" s="27"/>
      <c r="BA302" s="28"/>
      <c r="BB302" s="29"/>
      <c r="BC302" s="31">
        <f t="shared" si="40"/>
        <v>46660</v>
      </c>
    </row>
    <row r="303" spans="1:55" ht="21">
      <c r="A303" s="12"/>
      <c r="B303" s="13"/>
      <c r="D303" s="24">
        <v>5103010103</v>
      </c>
      <c r="E303" s="24" t="s">
        <v>70</v>
      </c>
      <c r="F303" s="25"/>
      <c r="G303" s="26"/>
      <c r="H303" s="27"/>
      <c r="I303" s="28"/>
      <c r="J303" s="28"/>
      <c r="K303" s="28"/>
      <c r="L303" s="28"/>
      <c r="M303" s="28"/>
      <c r="N303" s="28">
        <v>24225.62</v>
      </c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9">
        <v>1600</v>
      </c>
      <c r="AO303" s="30"/>
      <c r="AP303" s="26"/>
      <c r="AQ303" s="26"/>
      <c r="AR303" s="30"/>
      <c r="AS303" s="30"/>
      <c r="AT303" s="27"/>
      <c r="AU303" s="28"/>
      <c r="AV303" s="28"/>
      <c r="AW303" s="28"/>
      <c r="AX303" s="29"/>
      <c r="AY303" s="26"/>
      <c r="AZ303" s="27"/>
      <c r="BA303" s="28"/>
      <c r="BB303" s="29"/>
      <c r="BC303" s="31">
        <f t="shared" si="40"/>
        <v>25825.62</v>
      </c>
    </row>
    <row r="304" spans="1:55" ht="21">
      <c r="A304" s="12"/>
      <c r="B304" s="13"/>
      <c r="D304" s="24">
        <v>5103010199</v>
      </c>
      <c r="E304" s="24" t="s">
        <v>71</v>
      </c>
      <c r="F304" s="25"/>
      <c r="G304" s="26"/>
      <c r="H304" s="27"/>
      <c r="I304" s="28"/>
      <c r="J304" s="28"/>
      <c r="K304" s="28"/>
      <c r="L304" s="28"/>
      <c r="M304" s="28"/>
      <c r="N304" s="28">
        <v>290</v>
      </c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9">
        <v>3600</v>
      </c>
      <c r="AO304" s="30"/>
      <c r="AP304" s="26"/>
      <c r="AQ304" s="26"/>
      <c r="AR304" s="30"/>
      <c r="AS304" s="30"/>
      <c r="AT304" s="27"/>
      <c r="AU304" s="28"/>
      <c r="AV304" s="28"/>
      <c r="AW304" s="28"/>
      <c r="AX304" s="29"/>
      <c r="AY304" s="26"/>
      <c r="AZ304" s="27"/>
      <c r="BA304" s="28"/>
      <c r="BB304" s="29"/>
      <c r="BC304" s="31">
        <f t="shared" si="40"/>
        <v>3890</v>
      </c>
    </row>
    <row r="305" spans="1:55" ht="21">
      <c r="A305" s="12"/>
      <c r="B305" s="13"/>
      <c r="D305" s="24">
        <v>5104010104</v>
      </c>
      <c r="E305" s="24" t="s">
        <v>72</v>
      </c>
      <c r="F305" s="25"/>
      <c r="G305" s="26">
        <v>68986.47</v>
      </c>
      <c r="H305" s="27">
        <v>-19000</v>
      </c>
      <c r="I305" s="28"/>
      <c r="J305" s="28"/>
      <c r="K305" s="28"/>
      <c r="L305" s="28"/>
      <c r="M305" s="28">
        <v>2317611</v>
      </c>
      <c r="N305" s="28">
        <v>4267873.48</v>
      </c>
      <c r="O305" s="28"/>
      <c r="P305" s="28">
        <v>1231836</v>
      </c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9">
        <v>1812</v>
      </c>
      <c r="AO305" s="30"/>
      <c r="AP305" s="26"/>
      <c r="AQ305" s="26"/>
      <c r="AR305" s="30"/>
      <c r="AS305" s="30"/>
      <c r="AT305" s="27"/>
      <c r="AU305" s="28"/>
      <c r="AV305" s="28"/>
      <c r="AW305" s="28"/>
      <c r="AX305" s="29"/>
      <c r="AY305" s="26"/>
      <c r="AZ305" s="27"/>
      <c r="BA305" s="28"/>
      <c r="BB305" s="29"/>
      <c r="BC305" s="31">
        <f t="shared" si="40"/>
        <v>7869118.950000001</v>
      </c>
    </row>
    <row r="306" spans="1:55" ht="21">
      <c r="A306" s="12"/>
      <c r="B306" s="13"/>
      <c r="D306" s="24">
        <v>5104010107</v>
      </c>
      <c r="E306" s="24" t="s">
        <v>73</v>
      </c>
      <c r="F306" s="25"/>
      <c r="G306" s="26">
        <v>6548.4</v>
      </c>
      <c r="H306" s="27"/>
      <c r="I306" s="28"/>
      <c r="J306" s="28"/>
      <c r="K306" s="28"/>
      <c r="L306" s="28"/>
      <c r="M306" s="28"/>
      <c r="N306" s="28">
        <v>125354.11</v>
      </c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9"/>
      <c r="AO306" s="30"/>
      <c r="AP306" s="26"/>
      <c r="AQ306" s="26"/>
      <c r="AR306" s="30"/>
      <c r="AS306" s="30"/>
      <c r="AT306" s="27"/>
      <c r="AU306" s="28"/>
      <c r="AV306" s="28"/>
      <c r="AW306" s="28"/>
      <c r="AX306" s="29"/>
      <c r="AY306" s="26"/>
      <c r="AZ306" s="27"/>
      <c r="BA306" s="28"/>
      <c r="BB306" s="29"/>
      <c r="BC306" s="31">
        <f t="shared" si="40"/>
        <v>131902.51</v>
      </c>
    </row>
    <row r="307" spans="1:55" ht="21">
      <c r="A307" s="12"/>
      <c r="B307" s="13"/>
      <c r="D307" s="24">
        <v>5104010110</v>
      </c>
      <c r="E307" s="24" t="s">
        <v>74</v>
      </c>
      <c r="F307" s="25"/>
      <c r="G307" s="26"/>
      <c r="H307" s="27"/>
      <c r="I307" s="28"/>
      <c r="J307" s="28"/>
      <c r="K307" s="28"/>
      <c r="L307" s="28"/>
      <c r="M307" s="28"/>
      <c r="N307" s="28">
        <v>819143</v>
      </c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9">
        <v>96768</v>
      </c>
      <c r="AO307" s="30"/>
      <c r="AP307" s="26"/>
      <c r="AQ307" s="26"/>
      <c r="AR307" s="30"/>
      <c r="AS307" s="30"/>
      <c r="AT307" s="27"/>
      <c r="AU307" s="28"/>
      <c r="AV307" s="28"/>
      <c r="AW307" s="28"/>
      <c r="AX307" s="29"/>
      <c r="AY307" s="26"/>
      <c r="AZ307" s="27"/>
      <c r="BA307" s="28"/>
      <c r="BB307" s="29"/>
      <c r="BC307" s="31">
        <f t="shared" si="40"/>
        <v>915911</v>
      </c>
    </row>
    <row r="308" spans="1:55" ht="21">
      <c r="A308" s="12"/>
      <c r="B308" s="13"/>
      <c r="D308" s="24">
        <v>5104010112</v>
      </c>
      <c r="E308" s="24" t="s">
        <v>75</v>
      </c>
      <c r="F308" s="25"/>
      <c r="G308" s="26">
        <v>37565</v>
      </c>
      <c r="H308" s="27"/>
      <c r="I308" s="28"/>
      <c r="J308" s="28"/>
      <c r="K308" s="28"/>
      <c r="L308" s="28"/>
      <c r="M308" s="28"/>
      <c r="N308" s="28">
        <v>666364.4</v>
      </c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9"/>
      <c r="AO308" s="30"/>
      <c r="AP308" s="26"/>
      <c r="AQ308" s="26"/>
      <c r="AR308" s="30"/>
      <c r="AS308" s="30"/>
      <c r="AT308" s="27"/>
      <c r="AU308" s="28"/>
      <c r="AV308" s="28"/>
      <c r="AW308" s="28"/>
      <c r="AX308" s="29"/>
      <c r="AY308" s="26"/>
      <c r="AZ308" s="27"/>
      <c r="BA308" s="28"/>
      <c r="BB308" s="29"/>
      <c r="BC308" s="31">
        <f t="shared" si="40"/>
        <v>703929.4</v>
      </c>
    </row>
    <row r="309" spans="1:55" ht="21">
      <c r="A309" s="12"/>
      <c r="B309" s="13"/>
      <c r="D309" s="24">
        <v>5104020101</v>
      </c>
      <c r="E309" s="24" t="s">
        <v>103</v>
      </c>
      <c r="F309" s="25"/>
      <c r="G309" s="26"/>
      <c r="H309" s="27"/>
      <c r="I309" s="28"/>
      <c r="J309" s="28"/>
      <c r="K309" s="28"/>
      <c r="L309" s="28"/>
      <c r="M309" s="28"/>
      <c r="N309" s="28">
        <v>350480.3</v>
      </c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9"/>
      <c r="AO309" s="30"/>
      <c r="AP309" s="26"/>
      <c r="AQ309" s="26"/>
      <c r="AR309" s="30"/>
      <c r="AS309" s="30"/>
      <c r="AT309" s="27"/>
      <c r="AU309" s="28"/>
      <c r="AV309" s="28"/>
      <c r="AW309" s="28"/>
      <c r="AX309" s="29"/>
      <c r="AY309" s="26"/>
      <c r="AZ309" s="27"/>
      <c r="BA309" s="28"/>
      <c r="BB309" s="29"/>
      <c r="BC309" s="31">
        <f t="shared" si="40"/>
        <v>350480.3</v>
      </c>
    </row>
    <row r="310" spans="1:55" ht="21">
      <c r="A310" s="12"/>
      <c r="B310" s="13"/>
      <c r="D310" s="24">
        <v>5104020105</v>
      </c>
      <c r="E310" s="24" t="s">
        <v>105</v>
      </c>
      <c r="F310" s="25">
        <v>-1401.28</v>
      </c>
      <c r="G310" s="26"/>
      <c r="H310" s="27"/>
      <c r="I310" s="28"/>
      <c r="J310" s="28"/>
      <c r="K310" s="28"/>
      <c r="L310" s="28"/>
      <c r="M310" s="28"/>
      <c r="N310" s="28">
        <v>8971.42</v>
      </c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9"/>
      <c r="AO310" s="30"/>
      <c r="AP310" s="26"/>
      <c r="AQ310" s="26"/>
      <c r="AR310" s="30"/>
      <c r="AS310" s="30"/>
      <c r="AT310" s="27"/>
      <c r="AU310" s="28"/>
      <c r="AV310" s="28"/>
      <c r="AW310" s="28"/>
      <c r="AX310" s="29"/>
      <c r="AY310" s="26"/>
      <c r="AZ310" s="27"/>
      <c r="BA310" s="28"/>
      <c r="BB310" s="29"/>
      <c r="BC310" s="31">
        <f t="shared" si="40"/>
        <v>7570.14</v>
      </c>
    </row>
    <row r="311" spans="1:55" ht="21">
      <c r="A311" s="12"/>
      <c r="B311" s="13"/>
      <c r="D311" s="24">
        <v>5104020106</v>
      </c>
      <c r="E311" s="24" t="s">
        <v>106</v>
      </c>
      <c r="F311" s="25">
        <v>-2782</v>
      </c>
      <c r="G311" s="26"/>
      <c r="H311" s="27"/>
      <c r="I311" s="28"/>
      <c r="J311" s="28"/>
      <c r="K311" s="28"/>
      <c r="L311" s="28"/>
      <c r="M311" s="28"/>
      <c r="N311" s="28">
        <v>30602</v>
      </c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9"/>
      <c r="AO311" s="30"/>
      <c r="AP311" s="26"/>
      <c r="AQ311" s="26"/>
      <c r="AR311" s="30"/>
      <c r="AS311" s="30"/>
      <c r="AT311" s="27"/>
      <c r="AU311" s="28"/>
      <c r="AV311" s="28"/>
      <c r="AW311" s="28"/>
      <c r="AX311" s="29"/>
      <c r="AY311" s="26"/>
      <c r="AZ311" s="27"/>
      <c r="BA311" s="28"/>
      <c r="BB311" s="29"/>
      <c r="BC311" s="31">
        <f t="shared" si="40"/>
        <v>27820</v>
      </c>
    </row>
    <row r="312" spans="1:55" ht="21">
      <c r="A312" s="12"/>
      <c r="B312" s="13"/>
      <c r="D312" s="24">
        <v>5104020107</v>
      </c>
      <c r="E312" s="24" t="s">
        <v>107</v>
      </c>
      <c r="F312" s="25"/>
      <c r="G312" s="26"/>
      <c r="H312" s="27"/>
      <c r="I312" s="28"/>
      <c r="J312" s="28"/>
      <c r="K312" s="28"/>
      <c r="L312" s="28"/>
      <c r="M312" s="28"/>
      <c r="N312" s="28">
        <v>3989.07</v>
      </c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9"/>
      <c r="AO312" s="30"/>
      <c r="AP312" s="26"/>
      <c r="AQ312" s="26"/>
      <c r="AR312" s="30"/>
      <c r="AS312" s="30"/>
      <c r="AT312" s="27"/>
      <c r="AU312" s="28"/>
      <c r="AV312" s="28"/>
      <c r="AW312" s="28"/>
      <c r="AX312" s="29"/>
      <c r="AY312" s="26"/>
      <c r="AZ312" s="27"/>
      <c r="BA312" s="28"/>
      <c r="BB312" s="29"/>
      <c r="BC312" s="31">
        <f t="shared" si="40"/>
        <v>3989.07</v>
      </c>
    </row>
    <row r="313" spans="1:55" ht="21">
      <c r="A313" s="12"/>
      <c r="B313" s="13"/>
      <c r="D313" s="24">
        <v>5104030206</v>
      </c>
      <c r="E313" s="24" t="s">
        <v>77</v>
      </c>
      <c r="F313" s="25"/>
      <c r="G313" s="26"/>
      <c r="H313" s="27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9"/>
      <c r="AO313" s="30"/>
      <c r="AP313" s="26"/>
      <c r="AQ313" s="26"/>
      <c r="AR313" s="30">
        <v>3650</v>
      </c>
      <c r="AS313" s="30"/>
      <c r="AT313" s="27"/>
      <c r="AU313" s="28"/>
      <c r="AV313" s="28"/>
      <c r="AW313" s="28"/>
      <c r="AX313" s="29"/>
      <c r="AY313" s="26"/>
      <c r="AZ313" s="27"/>
      <c r="BA313" s="28"/>
      <c r="BB313" s="29"/>
      <c r="BC313" s="31">
        <f t="shared" si="40"/>
        <v>3650</v>
      </c>
    </row>
    <row r="314" spans="1:55" ht="21">
      <c r="A314" s="12"/>
      <c r="B314" s="13"/>
      <c r="D314" s="24">
        <v>5105010101</v>
      </c>
      <c r="E314" s="24" t="s">
        <v>113</v>
      </c>
      <c r="F314" s="25">
        <v>218394.84</v>
      </c>
      <c r="G314" s="26"/>
      <c r="H314" s="27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9"/>
      <c r="AO314" s="30"/>
      <c r="AP314" s="26"/>
      <c r="AQ314" s="26"/>
      <c r="AR314" s="30"/>
      <c r="AS314" s="30"/>
      <c r="AT314" s="27"/>
      <c r="AU314" s="28"/>
      <c r="AV314" s="28"/>
      <c r="AW314" s="28"/>
      <c r="AX314" s="29"/>
      <c r="AY314" s="26"/>
      <c r="AZ314" s="27"/>
      <c r="BA314" s="28"/>
      <c r="BB314" s="29"/>
      <c r="BC314" s="31">
        <f t="shared" si="40"/>
        <v>218394.84</v>
      </c>
    </row>
    <row r="315" spans="1:55" ht="21">
      <c r="A315" s="12"/>
      <c r="B315" s="13"/>
      <c r="D315" s="24">
        <v>5105010103</v>
      </c>
      <c r="E315" s="24" t="s">
        <v>114</v>
      </c>
      <c r="F315" s="25">
        <v>73094.86</v>
      </c>
      <c r="G315" s="26"/>
      <c r="H315" s="27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9"/>
      <c r="AO315" s="30"/>
      <c r="AP315" s="26"/>
      <c r="AQ315" s="26"/>
      <c r="AR315" s="30"/>
      <c r="AS315" s="30"/>
      <c r="AT315" s="27"/>
      <c r="AU315" s="28"/>
      <c r="AV315" s="28"/>
      <c r="AW315" s="28"/>
      <c r="AX315" s="29"/>
      <c r="AY315" s="26"/>
      <c r="AZ315" s="27"/>
      <c r="BA315" s="28"/>
      <c r="BB315" s="29"/>
      <c r="BC315" s="31">
        <f t="shared" si="40"/>
        <v>73094.86</v>
      </c>
    </row>
    <row r="316" spans="1:55" ht="21">
      <c r="A316" s="12"/>
      <c r="B316" s="13"/>
      <c r="D316" s="24">
        <v>5105010107</v>
      </c>
      <c r="E316" s="24" t="s">
        <v>116</v>
      </c>
      <c r="F316" s="25">
        <v>152029.74</v>
      </c>
      <c r="G316" s="26"/>
      <c r="H316" s="27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9"/>
      <c r="AO316" s="30"/>
      <c r="AP316" s="26"/>
      <c r="AQ316" s="26"/>
      <c r="AR316" s="30"/>
      <c r="AS316" s="30"/>
      <c r="AT316" s="27"/>
      <c r="AU316" s="28"/>
      <c r="AV316" s="28"/>
      <c r="AW316" s="28"/>
      <c r="AX316" s="29"/>
      <c r="AY316" s="26"/>
      <c r="AZ316" s="27"/>
      <c r="BA316" s="28"/>
      <c r="BB316" s="29"/>
      <c r="BC316" s="31">
        <f t="shared" si="40"/>
        <v>152029.74</v>
      </c>
    </row>
    <row r="317" spans="1:55" ht="21">
      <c r="A317" s="12"/>
      <c r="B317" s="13"/>
      <c r="D317" s="24">
        <v>5105010113</v>
      </c>
      <c r="E317" s="24" t="s">
        <v>126</v>
      </c>
      <c r="F317" s="25">
        <v>6584.34</v>
      </c>
      <c r="G317" s="26"/>
      <c r="H317" s="27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9"/>
      <c r="AO317" s="30"/>
      <c r="AP317" s="26"/>
      <c r="AQ317" s="26"/>
      <c r="AR317" s="30"/>
      <c r="AS317" s="30"/>
      <c r="AT317" s="27"/>
      <c r="AU317" s="28"/>
      <c r="AV317" s="28"/>
      <c r="AW317" s="28"/>
      <c r="AX317" s="29"/>
      <c r="AY317" s="26"/>
      <c r="AZ317" s="27"/>
      <c r="BA317" s="28"/>
      <c r="BB317" s="29"/>
      <c r="BC317" s="31">
        <f t="shared" si="40"/>
        <v>6584.34</v>
      </c>
    </row>
    <row r="318" spans="1:55" ht="21">
      <c r="A318" s="12"/>
      <c r="B318" s="13"/>
      <c r="D318" s="24">
        <v>5105010117</v>
      </c>
      <c r="E318" s="24" t="s">
        <v>117</v>
      </c>
      <c r="F318" s="25">
        <v>346689.94</v>
      </c>
      <c r="G318" s="26"/>
      <c r="H318" s="27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9"/>
      <c r="AO318" s="30"/>
      <c r="AP318" s="26"/>
      <c r="AQ318" s="26"/>
      <c r="AR318" s="30"/>
      <c r="AS318" s="30"/>
      <c r="AT318" s="27"/>
      <c r="AU318" s="28"/>
      <c r="AV318" s="28"/>
      <c r="AW318" s="28"/>
      <c r="AX318" s="29"/>
      <c r="AY318" s="26"/>
      <c r="AZ318" s="27"/>
      <c r="BA318" s="28"/>
      <c r="BB318" s="29"/>
      <c r="BC318" s="31">
        <f t="shared" si="40"/>
        <v>346689.94</v>
      </c>
    </row>
    <row r="319" spans="1:55" ht="21">
      <c r="A319" s="12"/>
      <c r="B319" s="13"/>
      <c r="D319" s="24">
        <v>5105010127</v>
      </c>
      <c r="E319" s="24" t="s">
        <v>84</v>
      </c>
      <c r="F319" s="25">
        <v>1664.96</v>
      </c>
      <c r="G319" s="26"/>
      <c r="H319" s="27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9"/>
      <c r="AO319" s="30"/>
      <c r="AP319" s="26"/>
      <c r="AQ319" s="26"/>
      <c r="AR319" s="30"/>
      <c r="AS319" s="30"/>
      <c r="AT319" s="27"/>
      <c r="AU319" s="28"/>
      <c r="AV319" s="28"/>
      <c r="AW319" s="28"/>
      <c r="AX319" s="29"/>
      <c r="AY319" s="26"/>
      <c r="AZ319" s="27"/>
      <c r="BA319" s="28"/>
      <c r="BB319" s="29"/>
      <c r="BC319" s="31">
        <f t="shared" si="40"/>
        <v>1664.96</v>
      </c>
    </row>
    <row r="320" spans="1:55" ht="21">
      <c r="A320" s="12"/>
      <c r="B320" s="13"/>
      <c r="C320" s="85" t="s">
        <v>90</v>
      </c>
      <c r="D320" s="81"/>
      <c r="E320" s="82"/>
      <c r="F320" s="32">
        <f aca="true" t="shared" si="47" ref="F320:AK320">SUM(F296:F319)</f>
        <v>894446.3999999999</v>
      </c>
      <c r="G320" s="33">
        <f t="shared" si="47"/>
        <v>113099.87</v>
      </c>
      <c r="H320" s="32">
        <f t="shared" si="47"/>
        <v>-19000</v>
      </c>
      <c r="I320" s="33">
        <f t="shared" si="47"/>
        <v>0</v>
      </c>
      <c r="J320" s="33">
        <f t="shared" si="47"/>
        <v>0</v>
      </c>
      <c r="K320" s="33">
        <f t="shared" si="47"/>
        <v>0</v>
      </c>
      <c r="L320" s="33">
        <f t="shared" si="47"/>
        <v>0</v>
      </c>
      <c r="M320" s="33">
        <f t="shared" si="47"/>
        <v>2317611</v>
      </c>
      <c r="N320" s="33">
        <f t="shared" si="47"/>
        <v>7525245.400000001</v>
      </c>
      <c r="O320" s="33">
        <f t="shared" si="47"/>
        <v>0</v>
      </c>
      <c r="P320" s="33">
        <f t="shared" si="47"/>
        <v>1231836</v>
      </c>
      <c r="Q320" s="33">
        <f t="shared" si="47"/>
        <v>0</v>
      </c>
      <c r="R320" s="33">
        <f t="shared" si="47"/>
        <v>0</v>
      </c>
      <c r="S320" s="33">
        <f t="shared" si="47"/>
        <v>0</v>
      </c>
      <c r="T320" s="33">
        <f t="shared" si="47"/>
        <v>0</v>
      </c>
      <c r="U320" s="33">
        <f t="shared" si="47"/>
        <v>0</v>
      </c>
      <c r="V320" s="33">
        <f t="shared" si="47"/>
        <v>0</v>
      </c>
      <c r="W320" s="33">
        <f t="shared" si="47"/>
        <v>0</v>
      </c>
      <c r="X320" s="33">
        <f t="shared" si="47"/>
        <v>0</v>
      </c>
      <c r="Y320" s="33">
        <f t="shared" si="47"/>
        <v>0</v>
      </c>
      <c r="Z320" s="33">
        <f t="shared" si="47"/>
        <v>0</v>
      </c>
      <c r="AA320" s="33">
        <f t="shared" si="47"/>
        <v>0</v>
      </c>
      <c r="AB320" s="33">
        <f t="shared" si="47"/>
        <v>0</v>
      </c>
      <c r="AC320" s="33">
        <f t="shared" si="47"/>
        <v>0</v>
      </c>
      <c r="AD320" s="33">
        <f t="shared" si="47"/>
        <v>0</v>
      </c>
      <c r="AE320" s="33">
        <f t="shared" si="47"/>
        <v>0</v>
      </c>
      <c r="AF320" s="33">
        <f t="shared" si="47"/>
        <v>0</v>
      </c>
      <c r="AG320" s="33">
        <f t="shared" si="47"/>
        <v>0</v>
      </c>
      <c r="AH320" s="33">
        <f t="shared" si="47"/>
        <v>0</v>
      </c>
      <c r="AI320" s="33">
        <f t="shared" si="47"/>
        <v>0</v>
      </c>
      <c r="AJ320" s="33">
        <f t="shared" si="47"/>
        <v>0</v>
      </c>
      <c r="AK320" s="33">
        <f t="shared" si="47"/>
        <v>0</v>
      </c>
      <c r="AL320" s="33">
        <f aca="true" t="shared" si="48" ref="AL320:BB320">SUM(AL296:AL319)</f>
        <v>0</v>
      </c>
      <c r="AM320" s="33">
        <f t="shared" si="48"/>
        <v>0</v>
      </c>
      <c r="AN320" s="33">
        <f t="shared" si="48"/>
        <v>120000</v>
      </c>
      <c r="AO320" s="32">
        <f t="shared" si="48"/>
        <v>0</v>
      </c>
      <c r="AP320" s="33">
        <f t="shared" si="48"/>
        <v>0</v>
      </c>
      <c r="AQ320" s="33">
        <f t="shared" si="48"/>
        <v>0</v>
      </c>
      <c r="AR320" s="32">
        <f t="shared" si="48"/>
        <v>3650</v>
      </c>
      <c r="AS320" s="32">
        <f t="shared" si="48"/>
        <v>0</v>
      </c>
      <c r="AT320" s="32">
        <f t="shared" si="48"/>
        <v>0</v>
      </c>
      <c r="AU320" s="33">
        <f t="shared" si="48"/>
        <v>0</v>
      </c>
      <c r="AV320" s="33">
        <f t="shared" si="48"/>
        <v>0</v>
      </c>
      <c r="AW320" s="33">
        <f t="shared" si="48"/>
        <v>0</v>
      </c>
      <c r="AX320" s="33">
        <f t="shared" si="48"/>
        <v>0</v>
      </c>
      <c r="AY320" s="33">
        <f t="shared" si="48"/>
        <v>0</v>
      </c>
      <c r="AZ320" s="32">
        <f t="shared" si="48"/>
        <v>0</v>
      </c>
      <c r="BA320" s="33">
        <f t="shared" si="48"/>
        <v>0</v>
      </c>
      <c r="BB320" s="33">
        <f t="shared" si="48"/>
        <v>0</v>
      </c>
      <c r="BC320" s="34">
        <f t="shared" si="40"/>
        <v>12186888.670000002</v>
      </c>
    </row>
    <row r="321" spans="1:56" s="36" customFormat="1" ht="21">
      <c r="A321" s="12"/>
      <c r="B321" s="13"/>
      <c r="C321" s="24" t="s">
        <v>91</v>
      </c>
      <c r="D321" s="24">
        <v>5101010101</v>
      </c>
      <c r="E321" s="24" t="s">
        <v>92</v>
      </c>
      <c r="F321" s="25">
        <v>1315213.46</v>
      </c>
      <c r="G321" s="26"/>
      <c r="H321" s="27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9"/>
      <c r="AO321" s="30"/>
      <c r="AP321" s="26"/>
      <c r="AQ321" s="26"/>
      <c r="AR321" s="30"/>
      <c r="AS321" s="30"/>
      <c r="AT321" s="27"/>
      <c r="AU321" s="28"/>
      <c r="AV321" s="28"/>
      <c r="AW321" s="28"/>
      <c r="AX321" s="29"/>
      <c r="AY321" s="26"/>
      <c r="AZ321" s="27"/>
      <c r="BA321" s="28"/>
      <c r="BB321" s="29"/>
      <c r="BC321" s="31">
        <f t="shared" si="40"/>
        <v>1315213.46</v>
      </c>
      <c r="BD321" s="35"/>
    </row>
    <row r="322" spans="1:56" s="36" customFormat="1" ht="21">
      <c r="A322" s="12"/>
      <c r="B322" s="13"/>
      <c r="C322" s="24"/>
      <c r="D322" s="24">
        <v>5101010113</v>
      </c>
      <c r="E322" s="24" t="s">
        <v>94</v>
      </c>
      <c r="F322" s="25">
        <v>3428646.45</v>
      </c>
      <c r="G322" s="26"/>
      <c r="H322" s="27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9"/>
      <c r="AO322" s="30"/>
      <c r="AP322" s="26"/>
      <c r="AQ322" s="26"/>
      <c r="AR322" s="30"/>
      <c r="AS322" s="30"/>
      <c r="AT322" s="27"/>
      <c r="AU322" s="28"/>
      <c r="AV322" s="28"/>
      <c r="AW322" s="28"/>
      <c r="AX322" s="29"/>
      <c r="AY322" s="26"/>
      <c r="AZ322" s="27"/>
      <c r="BA322" s="28"/>
      <c r="BB322" s="29"/>
      <c r="BC322" s="31">
        <f t="shared" si="40"/>
        <v>3428646.45</v>
      </c>
      <c r="BD322" s="35"/>
    </row>
    <row r="323" spans="1:56" s="36" customFormat="1" ht="21">
      <c r="A323" s="12"/>
      <c r="B323" s="13"/>
      <c r="C323" s="24"/>
      <c r="D323" s="24">
        <v>5101010118</v>
      </c>
      <c r="E323" s="24" t="s">
        <v>95</v>
      </c>
      <c r="F323" s="25">
        <v>70745</v>
      </c>
      <c r="G323" s="26"/>
      <c r="H323" s="27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9"/>
      <c r="AO323" s="30"/>
      <c r="AP323" s="26"/>
      <c r="AQ323" s="26"/>
      <c r="AR323" s="30"/>
      <c r="AS323" s="30"/>
      <c r="AT323" s="27"/>
      <c r="AU323" s="28"/>
      <c r="AV323" s="28"/>
      <c r="AW323" s="28"/>
      <c r="AX323" s="29"/>
      <c r="AY323" s="26"/>
      <c r="AZ323" s="27"/>
      <c r="BA323" s="28"/>
      <c r="BB323" s="29"/>
      <c r="BC323" s="31">
        <f aca="true" t="shared" si="49" ref="BC323:BC386">SUM(F323:BB323)</f>
        <v>70745</v>
      </c>
      <c r="BD323" s="35"/>
    </row>
    <row r="324" spans="1:56" s="36" customFormat="1" ht="21">
      <c r="A324" s="12"/>
      <c r="B324" s="13"/>
      <c r="C324" s="24"/>
      <c r="D324" s="24">
        <v>5101020103</v>
      </c>
      <c r="E324" s="24" t="s">
        <v>96</v>
      </c>
      <c r="F324" s="25">
        <v>26110.82</v>
      </c>
      <c r="G324" s="26"/>
      <c r="H324" s="27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9"/>
      <c r="AO324" s="30"/>
      <c r="AP324" s="26"/>
      <c r="AQ324" s="26"/>
      <c r="AR324" s="30"/>
      <c r="AS324" s="30"/>
      <c r="AT324" s="27"/>
      <c r="AU324" s="28"/>
      <c r="AV324" s="28"/>
      <c r="AW324" s="28"/>
      <c r="AX324" s="29"/>
      <c r="AY324" s="26"/>
      <c r="AZ324" s="27"/>
      <c r="BA324" s="28"/>
      <c r="BB324" s="29"/>
      <c r="BC324" s="31">
        <f t="shared" si="49"/>
        <v>26110.82</v>
      </c>
      <c r="BD324" s="35"/>
    </row>
    <row r="325" spans="1:56" s="36" customFormat="1" ht="21">
      <c r="A325" s="12"/>
      <c r="B325" s="13"/>
      <c r="C325" s="24"/>
      <c r="D325" s="24">
        <v>5101020104</v>
      </c>
      <c r="E325" s="24" t="s">
        <v>97</v>
      </c>
      <c r="F325" s="25">
        <v>39166.18</v>
      </c>
      <c r="G325" s="26"/>
      <c r="H325" s="27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9"/>
      <c r="AO325" s="30"/>
      <c r="AP325" s="26"/>
      <c r="AQ325" s="26"/>
      <c r="AR325" s="30"/>
      <c r="AS325" s="30"/>
      <c r="AT325" s="27"/>
      <c r="AU325" s="28"/>
      <c r="AV325" s="28"/>
      <c r="AW325" s="28"/>
      <c r="AX325" s="29"/>
      <c r="AY325" s="26"/>
      <c r="AZ325" s="27"/>
      <c r="BA325" s="28"/>
      <c r="BB325" s="29"/>
      <c r="BC325" s="31">
        <f t="shared" si="49"/>
        <v>39166.18</v>
      </c>
      <c r="BD325" s="35"/>
    </row>
    <row r="326" spans="1:56" s="36" customFormat="1" ht="21">
      <c r="A326" s="12"/>
      <c r="B326" s="13"/>
      <c r="C326" s="24"/>
      <c r="D326" s="24">
        <v>5101020105</v>
      </c>
      <c r="E326" s="24" t="s">
        <v>98</v>
      </c>
      <c r="F326" s="25">
        <v>100989.79</v>
      </c>
      <c r="G326" s="26"/>
      <c r="H326" s="27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9"/>
      <c r="AO326" s="30"/>
      <c r="AP326" s="26"/>
      <c r="AQ326" s="26"/>
      <c r="AR326" s="30"/>
      <c r="AS326" s="30"/>
      <c r="AT326" s="27"/>
      <c r="AU326" s="28"/>
      <c r="AV326" s="28"/>
      <c r="AW326" s="28"/>
      <c r="AX326" s="29"/>
      <c r="AY326" s="26"/>
      <c r="AZ326" s="27"/>
      <c r="BA326" s="28"/>
      <c r="BB326" s="29"/>
      <c r="BC326" s="31">
        <f t="shared" si="49"/>
        <v>100989.79</v>
      </c>
      <c r="BD326" s="35"/>
    </row>
    <row r="327" spans="1:56" s="36" customFormat="1" ht="21">
      <c r="A327" s="12"/>
      <c r="B327" s="13"/>
      <c r="C327" s="24"/>
      <c r="D327" s="24">
        <v>5101020113</v>
      </c>
      <c r="E327" s="24" t="s">
        <v>99</v>
      </c>
      <c r="F327" s="25">
        <v>4416.33</v>
      </c>
      <c r="G327" s="26"/>
      <c r="H327" s="27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9"/>
      <c r="AO327" s="30"/>
      <c r="AP327" s="26"/>
      <c r="AQ327" s="26"/>
      <c r="AR327" s="30"/>
      <c r="AS327" s="30"/>
      <c r="AT327" s="27"/>
      <c r="AU327" s="28"/>
      <c r="AV327" s="28"/>
      <c r="AW327" s="28"/>
      <c r="AX327" s="29"/>
      <c r="AY327" s="26"/>
      <c r="AZ327" s="27"/>
      <c r="BA327" s="28"/>
      <c r="BB327" s="29"/>
      <c r="BC327" s="31">
        <f t="shared" si="49"/>
        <v>4416.33</v>
      </c>
      <c r="BD327" s="35"/>
    </row>
    <row r="328" spans="1:56" s="36" customFormat="1" ht="21">
      <c r="A328" s="12"/>
      <c r="B328" s="13"/>
      <c r="C328" s="24"/>
      <c r="D328" s="24">
        <v>5101030205</v>
      </c>
      <c r="E328" s="24" t="s">
        <v>65</v>
      </c>
      <c r="F328" s="25">
        <v>413897.01</v>
      </c>
      <c r="G328" s="26"/>
      <c r="H328" s="27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9"/>
      <c r="AO328" s="30"/>
      <c r="AP328" s="26"/>
      <c r="AQ328" s="26"/>
      <c r="AR328" s="30"/>
      <c r="AS328" s="30"/>
      <c r="AT328" s="27"/>
      <c r="AU328" s="28"/>
      <c r="AV328" s="28"/>
      <c r="AW328" s="28"/>
      <c r="AX328" s="29"/>
      <c r="AY328" s="26"/>
      <c r="AZ328" s="27"/>
      <c r="BA328" s="28"/>
      <c r="BB328" s="29"/>
      <c r="BC328" s="31">
        <f t="shared" si="49"/>
        <v>413897.01</v>
      </c>
      <c r="BD328" s="35"/>
    </row>
    <row r="329" spans="1:56" s="36" customFormat="1" ht="21">
      <c r="A329" s="12"/>
      <c r="B329" s="13"/>
      <c r="C329" s="24"/>
      <c r="D329" s="24">
        <v>5101030206</v>
      </c>
      <c r="E329" s="24" t="s">
        <v>100</v>
      </c>
      <c r="F329" s="25">
        <v>188853.87</v>
      </c>
      <c r="G329" s="26"/>
      <c r="H329" s="27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9"/>
      <c r="AO329" s="30"/>
      <c r="AP329" s="26"/>
      <c r="AQ329" s="26"/>
      <c r="AR329" s="30"/>
      <c r="AS329" s="30"/>
      <c r="AT329" s="27"/>
      <c r="AU329" s="28"/>
      <c r="AV329" s="28"/>
      <c r="AW329" s="28"/>
      <c r="AX329" s="29"/>
      <c r="AY329" s="26"/>
      <c r="AZ329" s="27"/>
      <c r="BA329" s="28"/>
      <c r="BB329" s="29"/>
      <c r="BC329" s="31">
        <f t="shared" si="49"/>
        <v>188853.87</v>
      </c>
      <c r="BD329" s="35"/>
    </row>
    <row r="330" spans="1:56" s="36" customFormat="1" ht="21">
      <c r="A330" s="12"/>
      <c r="B330" s="13"/>
      <c r="C330" s="24"/>
      <c r="D330" s="24">
        <v>5101030207</v>
      </c>
      <c r="E330" s="24" t="s">
        <v>101</v>
      </c>
      <c r="F330" s="25">
        <v>13400.89</v>
      </c>
      <c r="G330" s="26"/>
      <c r="H330" s="27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9"/>
      <c r="AO330" s="30"/>
      <c r="AP330" s="26"/>
      <c r="AQ330" s="26"/>
      <c r="AR330" s="30"/>
      <c r="AS330" s="30"/>
      <c r="AT330" s="27"/>
      <c r="AU330" s="28"/>
      <c r="AV330" s="28"/>
      <c r="AW330" s="28"/>
      <c r="AX330" s="29"/>
      <c r="AY330" s="26"/>
      <c r="AZ330" s="27"/>
      <c r="BA330" s="28"/>
      <c r="BB330" s="29"/>
      <c r="BC330" s="31">
        <f t="shared" si="49"/>
        <v>13400.89</v>
      </c>
      <c r="BD330" s="35"/>
    </row>
    <row r="331" spans="1:56" s="36" customFormat="1" ht="21">
      <c r="A331" s="12"/>
      <c r="B331" s="13"/>
      <c r="C331" s="24"/>
      <c r="D331" s="24">
        <v>5101030208</v>
      </c>
      <c r="E331" s="24" t="s">
        <v>102</v>
      </c>
      <c r="F331" s="25">
        <v>1448.14</v>
      </c>
      <c r="G331" s="26"/>
      <c r="H331" s="27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9"/>
      <c r="AO331" s="30"/>
      <c r="AP331" s="26"/>
      <c r="AQ331" s="26"/>
      <c r="AR331" s="30"/>
      <c r="AS331" s="30"/>
      <c r="AT331" s="27"/>
      <c r="AU331" s="28"/>
      <c r="AV331" s="28"/>
      <c r="AW331" s="28"/>
      <c r="AX331" s="29"/>
      <c r="AY331" s="26"/>
      <c r="AZ331" s="27"/>
      <c r="BA331" s="28"/>
      <c r="BB331" s="29"/>
      <c r="BC331" s="31">
        <f t="shared" si="49"/>
        <v>1448.14</v>
      </c>
      <c r="BD331" s="35"/>
    </row>
    <row r="332" spans="1:56" s="36" customFormat="1" ht="21">
      <c r="A332" s="37"/>
      <c r="B332" s="38"/>
      <c r="C332" s="86" t="s">
        <v>108</v>
      </c>
      <c r="D332" s="86"/>
      <c r="E332" s="87"/>
      <c r="F332" s="39">
        <f aca="true" t="shared" si="50" ref="F332:AK332">SUM(F321:F331)</f>
        <v>5602887.9399999995</v>
      </c>
      <c r="G332" s="40">
        <f t="shared" si="50"/>
        <v>0</v>
      </c>
      <c r="H332" s="39">
        <f t="shared" si="50"/>
        <v>0</v>
      </c>
      <c r="I332" s="40">
        <f t="shared" si="50"/>
        <v>0</v>
      </c>
      <c r="J332" s="40">
        <f t="shared" si="50"/>
        <v>0</v>
      </c>
      <c r="K332" s="40">
        <f t="shared" si="50"/>
        <v>0</v>
      </c>
      <c r="L332" s="40">
        <f t="shared" si="50"/>
        <v>0</v>
      </c>
      <c r="M332" s="40">
        <f t="shared" si="50"/>
        <v>0</v>
      </c>
      <c r="N332" s="40">
        <f t="shared" si="50"/>
        <v>0</v>
      </c>
      <c r="O332" s="40">
        <f t="shared" si="50"/>
        <v>0</v>
      </c>
      <c r="P332" s="40">
        <f t="shared" si="50"/>
        <v>0</v>
      </c>
      <c r="Q332" s="40">
        <f t="shared" si="50"/>
        <v>0</v>
      </c>
      <c r="R332" s="40">
        <f t="shared" si="50"/>
        <v>0</v>
      </c>
      <c r="S332" s="40">
        <f t="shared" si="50"/>
        <v>0</v>
      </c>
      <c r="T332" s="40">
        <f t="shared" si="50"/>
        <v>0</v>
      </c>
      <c r="U332" s="40">
        <f t="shared" si="50"/>
        <v>0</v>
      </c>
      <c r="V332" s="40">
        <f t="shared" si="50"/>
        <v>0</v>
      </c>
      <c r="W332" s="40">
        <f t="shared" si="50"/>
        <v>0</v>
      </c>
      <c r="X332" s="40">
        <f t="shared" si="50"/>
        <v>0</v>
      </c>
      <c r="Y332" s="40">
        <f t="shared" si="50"/>
        <v>0</v>
      </c>
      <c r="Z332" s="40">
        <f t="shared" si="50"/>
        <v>0</v>
      </c>
      <c r="AA332" s="40">
        <f t="shared" si="50"/>
        <v>0</v>
      </c>
      <c r="AB332" s="40">
        <f t="shared" si="50"/>
        <v>0</v>
      </c>
      <c r="AC332" s="40">
        <f t="shared" si="50"/>
        <v>0</v>
      </c>
      <c r="AD332" s="40">
        <f t="shared" si="50"/>
        <v>0</v>
      </c>
      <c r="AE332" s="40">
        <f t="shared" si="50"/>
        <v>0</v>
      </c>
      <c r="AF332" s="40">
        <f t="shared" si="50"/>
        <v>0</v>
      </c>
      <c r="AG332" s="40">
        <f t="shared" si="50"/>
        <v>0</v>
      </c>
      <c r="AH332" s="40">
        <f t="shared" si="50"/>
        <v>0</v>
      </c>
      <c r="AI332" s="40">
        <f t="shared" si="50"/>
        <v>0</v>
      </c>
      <c r="AJ332" s="40">
        <f t="shared" si="50"/>
        <v>0</v>
      </c>
      <c r="AK332" s="40">
        <f t="shared" si="50"/>
        <v>0</v>
      </c>
      <c r="AL332" s="40">
        <f aca="true" t="shared" si="51" ref="AL332:BB332">SUM(AL321:AL331)</f>
        <v>0</v>
      </c>
      <c r="AM332" s="40">
        <f t="shared" si="51"/>
        <v>0</v>
      </c>
      <c r="AN332" s="40">
        <f t="shared" si="51"/>
        <v>0</v>
      </c>
      <c r="AO332" s="39">
        <f t="shared" si="51"/>
        <v>0</v>
      </c>
      <c r="AP332" s="40">
        <f t="shared" si="51"/>
        <v>0</v>
      </c>
      <c r="AQ332" s="40">
        <f t="shared" si="51"/>
        <v>0</v>
      </c>
      <c r="AR332" s="39">
        <f t="shared" si="51"/>
        <v>0</v>
      </c>
      <c r="AS332" s="39">
        <f t="shared" si="51"/>
        <v>0</v>
      </c>
      <c r="AT332" s="39">
        <f t="shared" si="51"/>
        <v>0</v>
      </c>
      <c r="AU332" s="40">
        <f t="shared" si="51"/>
        <v>0</v>
      </c>
      <c r="AV332" s="40">
        <f t="shared" si="51"/>
        <v>0</v>
      </c>
      <c r="AW332" s="40">
        <f t="shared" si="51"/>
        <v>0</v>
      </c>
      <c r="AX332" s="40">
        <f t="shared" si="51"/>
        <v>0</v>
      </c>
      <c r="AY332" s="40">
        <f t="shared" si="51"/>
        <v>0</v>
      </c>
      <c r="AZ332" s="39">
        <f t="shared" si="51"/>
        <v>0</v>
      </c>
      <c r="BA332" s="40">
        <f t="shared" si="51"/>
        <v>0</v>
      </c>
      <c r="BB332" s="40">
        <f t="shared" si="51"/>
        <v>0</v>
      </c>
      <c r="BC332" s="41">
        <f t="shared" si="49"/>
        <v>5602887.9399999995</v>
      </c>
      <c r="BD332" s="35"/>
    </row>
    <row r="333" spans="1:56" s="36" customFormat="1" ht="21.75" thickBot="1">
      <c r="A333" s="42"/>
      <c r="B333" s="43"/>
      <c r="C333" s="83" t="s">
        <v>109</v>
      </c>
      <c r="D333" s="83"/>
      <c r="E333" s="84"/>
      <c r="F333" s="44">
        <f aca="true" t="shared" si="52" ref="F333:AK333">+F320+F332</f>
        <v>6497334.34</v>
      </c>
      <c r="G333" s="45">
        <f t="shared" si="52"/>
        <v>113099.87</v>
      </c>
      <c r="H333" s="44">
        <f t="shared" si="52"/>
        <v>-19000</v>
      </c>
      <c r="I333" s="45">
        <f t="shared" si="52"/>
        <v>0</v>
      </c>
      <c r="J333" s="45">
        <f t="shared" si="52"/>
        <v>0</v>
      </c>
      <c r="K333" s="45">
        <f t="shared" si="52"/>
        <v>0</v>
      </c>
      <c r="L333" s="45">
        <f t="shared" si="52"/>
        <v>0</v>
      </c>
      <c r="M333" s="45">
        <f t="shared" si="52"/>
        <v>2317611</v>
      </c>
      <c r="N333" s="45">
        <f t="shared" si="52"/>
        <v>7525245.400000001</v>
      </c>
      <c r="O333" s="45">
        <f t="shared" si="52"/>
        <v>0</v>
      </c>
      <c r="P333" s="45">
        <f t="shared" si="52"/>
        <v>1231836</v>
      </c>
      <c r="Q333" s="45">
        <f t="shared" si="52"/>
        <v>0</v>
      </c>
      <c r="R333" s="45">
        <f t="shared" si="52"/>
        <v>0</v>
      </c>
      <c r="S333" s="45">
        <f t="shared" si="52"/>
        <v>0</v>
      </c>
      <c r="T333" s="45">
        <f t="shared" si="52"/>
        <v>0</v>
      </c>
      <c r="U333" s="45">
        <f t="shared" si="52"/>
        <v>0</v>
      </c>
      <c r="V333" s="45">
        <f t="shared" si="52"/>
        <v>0</v>
      </c>
      <c r="W333" s="45">
        <f t="shared" si="52"/>
        <v>0</v>
      </c>
      <c r="X333" s="45">
        <f t="shared" si="52"/>
        <v>0</v>
      </c>
      <c r="Y333" s="45">
        <f t="shared" si="52"/>
        <v>0</v>
      </c>
      <c r="Z333" s="45">
        <f t="shared" si="52"/>
        <v>0</v>
      </c>
      <c r="AA333" s="45">
        <f t="shared" si="52"/>
        <v>0</v>
      </c>
      <c r="AB333" s="45">
        <f t="shared" si="52"/>
        <v>0</v>
      </c>
      <c r="AC333" s="45">
        <f t="shared" si="52"/>
        <v>0</v>
      </c>
      <c r="AD333" s="45">
        <f t="shared" si="52"/>
        <v>0</v>
      </c>
      <c r="AE333" s="45">
        <f t="shared" si="52"/>
        <v>0</v>
      </c>
      <c r="AF333" s="45">
        <f t="shared" si="52"/>
        <v>0</v>
      </c>
      <c r="AG333" s="45">
        <f t="shared" si="52"/>
        <v>0</v>
      </c>
      <c r="AH333" s="45">
        <f t="shared" si="52"/>
        <v>0</v>
      </c>
      <c r="AI333" s="45">
        <f t="shared" si="52"/>
        <v>0</v>
      </c>
      <c r="AJ333" s="45">
        <f t="shared" si="52"/>
        <v>0</v>
      </c>
      <c r="AK333" s="45">
        <f t="shared" si="52"/>
        <v>0</v>
      </c>
      <c r="AL333" s="45">
        <f aca="true" t="shared" si="53" ref="AL333:BB333">+AL320+AL332</f>
        <v>0</v>
      </c>
      <c r="AM333" s="45">
        <f t="shared" si="53"/>
        <v>0</v>
      </c>
      <c r="AN333" s="45">
        <f t="shared" si="53"/>
        <v>120000</v>
      </c>
      <c r="AO333" s="44">
        <f t="shared" si="53"/>
        <v>0</v>
      </c>
      <c r="AP333" s="45">
        <f t="shared" si="53"/>
        <v>0</v>
      </c>
      <c r="AQ333" s="45">
        <f t="shared" si="53"/>
        <v>0</v>
      </c>
      <c r="AR333" s="44">
        <f t="shared" si="53"/>
        <v>3650</v>
      </c>
      <c r="AS333" s="44">
        <f t="shared" si="53"/>
        <v>0</v>
      </c>
      <c r="AT333" s="44">
        <f t="shared" si="53"/>
        <v>0</v>
      </c>
      <c r="AU333" s="45">
        <f t="shared" si="53"/>
        <v>0</v>
      </c>
      <c r="AV333" s="45">
        <f t="shared" si="53"/>
        <v>0</v>
      </c>
      <c r="AW333" s="45">
        <f t="shared" si="53"/>
        <v>0</v>
      </c>
      <c r="AX333" s="45">
        <f t="shared" si="53"/>
        <v>0</v>
      </c>
      <c r="AY333" s="45">
        <f t="shared" si="53"/>
        <v>0</v>
      </c>
      <c r="AZ333" s="44">
        <f t="shared" si="53"/>
        <v>0</v>
      </c>
      <c r="BA333" s="45">
        <f t="shared" si="53"/>
        <v>0</v>
      </c>
      <c r="BB333" s="45">
        <f t="shared" si="53"/>
        <v>0</v>
      </c>
      <c r="BC333" s="46">
        <f t="shared" si="49"/>
        <v>17789776.610000003</v>
      </c>
      <c r="BD333" s="35"/>
    </row>
    <row r="334" spans="1:55" ht="21.75" thickTop="1">
      <c r="A334" s="12">
        <v>700600026</v>
      </c>
      <c r="B334" s="13" t="s">
        <v>127</v>
      </c>
      <c r="C334" s="14" t="s">
        <v>58</v>
      </c>
      <c r="D334" s="14">
        <v>5101010108</v>
      </c>
      <c r="E334" s="14" t="s">
        <v>59</v>
      </c>
      <c r="F334" s="25"/>
      <c r="G334" s="16"/>
      <c r="H334" s="17">
        <v>53600</v>
      </c>
      <c r="I334" s="18"/>
      <c r="J334" s="18"/>
      <c r="K334" s="18"/>
      <c r="L334" s="18"/>
      <c r="M334" s="18"/>
      <c r="N334" s="18"/>
      <c r="O334" s="18">
        <v>21800</v>
      </c>
      <c r="P334" s="18"/>
      <c r="Q334" s="18">
        <v>29200</v>
      </c>
      <c r="R334" s="18"/>
      <c r="S334" s="18"/>
      <c r="T334" s="18"/>
      <c r="U334" s="18"/>
      <c r="V334" s="18"/>
      <c r="W334" s="18">
        <v>17000</v>
      </c>
      <c r="X334" s="18"/>
      <c r="Y334" s="18"/>
      <c r="Z334" s="18"/>
      <c r="AA334" s="18"/>
      <c r="AB334" s="18"/>
      <c r="AC334" s="18"/>
      <c r="AD334" s="18"/>
      <c r="AE334" s="18">
        <v>20400</v>
      </c>
      <c r="AF334" s="18"/>
      <c r="AG334" s="18"/>
      <c r="AH334" s="18"/>
      <c r="AI334" s="18"/>
      <c r="AJ334" s="18"/>
      <c r="AK334" s="18"/>
      <c r="AL334" s="18"/>
      <c r="AM334" s="18"/>
      <c r="AN334" s="19"/>
      <c r="AO334" s="20"/>
      <c r="AP334" s="16"/>
      <c r="AQ334" s="16"/>
      <c r="AR334" s="20"/>
      <c r="AS334" s="20"/>
      <c r="AT334" s="17"/>
      <c r="AU334" s="18"/>
      <c r="AV334" s="18"/>
      <c r="AW334" s="18"/>
      <c r="AX334" s="19"/>
      <c r="AY334" s="16"/>
      <c r="AZ334" s="17"/>
      <c r="BA334" s="18"/>
      <c r="BB334" s="19"/>
      <c r="BC334" s="21">
        <f t="shared" si="49"/>
        <v>142000</v>
      </c>
    </row>
    <row r="335" spans="1:55" ht="21">
      <c r="A335" s="12"/>
      <c r="B335" s="13"/>
      <c r="D335" s="24">
        <v>5101010115</v>
      </c>
      <c r="E335" s="24" t="s">
        <v>60</v>
      </c>
      <c r="F335" s="25"/>
      <c r="G335" s="26"/>
      <c r="H335" s="27">
        <v>562938</v>
      </c>
      <c r="I335" s="28"/>
      <c r="J335" s="28"/>
      <c r="K335" s="28"/>
      <c r="L335" s="28"/>
      <c r="M335" s="28"/>
      <c r="N335" s="28"/>
      <c r="O335" s="28">
        <v>1322790</v>
      </c>
      <c r="P335" s="28"/>
      <c r="Q335" s="28">
        <v>543150</v>
      </c>
      <c r="R335" s="28"/>
      <c r="S335" s="28"/>
      <c r="T335" s="28"/>
      <c r="U335" s="28"/>
      <c r="V335" s="28"/>
      <c r="W335" s="28">
        <v>968409.99</v>
      </c>
      <c r="X335" s="28"/>
      <c r="Y335" s="28"/>
      <c r="Z335" s="28"/>
      <c r="AA335" s="28"/>
      <c r="AB335" s="28"/>
      <c r="AC335" s="28"/>
      <c r="AD335" s="28">
        <v>49523.33</v>
      </c>
      <c r="AE335" s="28"/>
      <c r="AF335" s="28"/>
      <c r="AG335" s="28"/>
      <c r="AH335" s="28"/>
      <c r="AI335" s="28"/>
      <c r="AJ335" s="28"/>
      <c r="AK335" s="28"/>
      <c r="AL335" s="28"/>
      <c r="AM335" s="28"/>
      <c r="AN335" s="29"/>
      <c r="AO335" s="30"/>
      <c r="AP335" s="26"/>
      <c r="AQ335" s="26"/>
      <c r="AR335" s="30"/>
      <c r="AS335" s="30"/>
      <c r="AT335" s="27"/>
      <c r="AU335" s="28"/>
      <c r="AV335" s="28"/>
      <c r="AW335" s="28"/>
      <c r="AX335" s="29"/>
      <c r="AY335" s="26"/>
      <c r="AZ335" s="27"/>
      <c r="BA335" s="28"/>
      <c r="BB335" s="29"/>
      <c r="BC335" s="31">
        <f t="shared" si="49"/>
        <v>3446811.3200000003</v>
      </c>
    </row>
    <row r="336" spans="1:55" ht="21">
      <c r="A336" s="12"/>
      <c r="B336" s="13"/>
      <c r="D336" s="24">
        <v>5101010116</v>
      </c>
      <c r="E336" s="24" t="s">
        <v>61</v>
      </c>
      <c r="F336" s="25"/>
      <c r="G336" s="26"/>
      <c r="H336" s="27">
        <v>92902.5</v>
      </c>
      <c r="I336" s="28"/>
      <c r="J336" s="28"/>
      <c r="K336" s="28"/>
      <c r="L336" s="28"/>
      <c r="M336" s="28"/>
      <c r="N336" s="28"/>
      <c r="O336" s="28">
        <v>131850</v>
      </c>
      <c r="P336" s="28"/>
      <c r="Q336" s="28">
        <v>93690</v>
      </c>
      <c r="R336" s="28"/>
      <c r="S336" s="28"/>
      <c r="T336" s="28"/>
      <c r="U336" s="28"/>
      <c r="V336" s="28"/>
      <c r="W336" s="28">
        <v>164040</v>
      </c>
      <c r="X336" s="28"/>
      <c r="Y336" s="28"/>
      <c r="Z336" s="28"/>
      <c r="AA336" s="28"/>
      <c r="AB336" s="28"/>
      <c r="AC336" s="28"/>
      <c r="AD336" s="28">
        <v>8950</v>
      </c>
      <c r="AE336" s="28"/>
      <c r="AF336" s="28"/>
      <c r="AG336" s="28"/>
      <c r="AH336" s="28"/>
      <c r="AI336" s="28"/>
      <c r="AJ336" s="28"/>
      <c r="AK336" s="28"/>
      <c r="AL336" s="28"/>
      <c r="AM336" s="28"/>
      <c r="AN336" s="29"/>
      <c r="AO336" s="30"/>
      <c r="AP336" s="26"/>
      <c r="AQ336" s="26"/>
      <c r="AR336" s="30"/>
      <c r="AS336" s="30"/>
      <c r="AT336" s="27"/>
      <c r="AU336" s="28"/>
      <c r="AV336" s="28"/>
      <c r="AW336" s="28"/>
      <c r="AX336" s="29"/>
      <c r="AY336" s="26"/>
      <c r="AZ336" s="27"/>
      <c r="BA336" s="28"/>
      <c r="BB336" s="29"/>
      <c r="BC336" s="31">
        <f t="shared" si="49"/>
        <v>491432.5</v>
      </c>
    </row>
    <row r="337" spans="1:55" ht="21">
      <c r="A337" s="12"/>
      <c r="B337" s="13"/>
      <c r="D337" s="24">
        <v>5101020106</v>
      </c>
      <c r="E337" s="24" t="s">
        <v>62</v>
      </c>
      <c r="F337" s="25"/>
      <c r="G337" s="26"/>
      <c r="H337" s="27">
        <v>24291</v>
      </c>
      <c r="I337" s="28"/>
      <c r="J337" s="28"/>
      <c r="K337" s="28"/>
      <c r="L337" s="28"/>
      <c r="M337" s="28"/>
      <c r="N337" s="28"/>
      <c r="O337" s="28">
        <v>53949</v>
      </c>
      <c r="P337" s="28"/>
      <c r="Q337" s="28">
        <v>23686</v>
      </c>
      <c r="R337" s="28"/>
      <c r="S337" s="28"/>
      <c r="T337" s="28"/>
      <c r="U337" s="28"/>
      <c r="V337" s="28"/>
      <c r="W337" s="28">
        <v>42068</v>
      </c>
      <c r="X337" s="28"/>
      <c r="Y337" s="28"/>
      <c r="Z337" s="28"/>
      <c r="AA337" s="28"/>
      <c r="AB337" s="28"/>
      <c r="AC337" s="28"/>
      <c r="AD337" s="28">
        <v>1656</v>
      </c>
      <c r="AE337" s="28"/>
      <c r="AF337" s="28"/>
      <c r="AG337" s="28"/>
      <c r="AH337" s="28"/>
      <c r="AI337" s="28"/>
      <c r="AJ337" s="28"/>
      <c r="AK337" s="28"/>
      <c r="AL337" s="28"/>
      <c r="AM337" s="28"/>
      <c r="AN337" s="29"/>
      <c r="AO337" s="30"/>
      <c r="AP337" s="26"/>
      <c r="AQ337" s="26"/>
      <c r="AR337" s="30"/>
      <c r="AS337" s="30"/>
      <c r="AT337" s="27"/>
      <c r="AU337" s="28"/>
      <c r="AV337" s="28"/>
      <c r="AW337" s="28"/>
      <c r="AX337" s="29"/>
      <c r="AY337" s="26"/>
      <c r="AZ337" s="27"/>
      <c r="BA337" s="28"/>
      <c r="BB337" s="29"/>
      <c r="BC337" s="31">
        <f t="shared" si="49"/>
        <v>145650</v>
      </c>
    </row>
    <row r="338" spans="1:55" ht="21">
      <c r="A338" s="12"/>
      <c r="B338" s="13"/>
      <c r="D338" s="24">
        <v>5101030101</v>
      </c>
      <c r="E338" s="24" t="s">
        <v>64</v>
      </c>
      <c r="F338" s="25">
        <v>366203</v>
      </c>
      <c r="G338" s="26"/>
      <c r="H338" s="27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9"/>
      <c r="AO338" s="30"/>
      <c r="AP338" s="26"/>
      <c r="AQ338" s="26"/>
      <c r="AR338" s="30"/>
      <c r="AS338" s="30"/>
      <c r="AT338" s="27"/>
      <c r="AU338" s="28"/>
      <c r="AV338" s="28"/>
      <c r="AW338" s="28"/>
      <c r="AX338" s="29"/>
      <c r="AY338" s="26"/>
      <c r="AZ338" s="27"/>
      <c r="BA338" s="28"/>
      <c r="BB338" s="29"/>
      <c r="BC338" s="31">
        <f t="shared" si="49"/>
        <v>366203</v>
      </c>
    </row>
    <row r="339" spans="1:55" ht="21">
      <c r="A339" s="12"/>
      <c r="B339" s="13"/>
      <c r="D339" s="24">
        <v>5101030205</v>
      </c>
      <c r="E339" s="24" t="s">
        <v>65</v>
      </c>
      <c r="F339" s="25">
        <v>113336</v>
      </c>
      <c r="G339" s="26"/>
      <c r="H339" s="27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9"/>
      <c r="AO339" s="30"/>
      <c r="AP339" s="26"/>
      <c r="AQ339" s="26"/>
      <c r="AR339" s="30"/>
      <c r="AS339" s="30"/>
      <c r="AT339" s="27"/>
      <c r="AU339" s="28"/>
      <c r="AV339" s="28"/>
      <c r="AW339" s="28"/>
      <c r="AX339" s="29"/>
      <c r="AY339" s="26"/>
      <c r="AZ339" s="27"/>
      <c r="BA339" s="28"/>
      <c r="BB339" s="29"/>
      <c r="BC339" s="31">
        <f t="shared" si="49"/>
        <v>113336</v>
      </c>
    </row>
    <row r="340" spans="1:55" ht="21">
      <c r="A340" s="12"/>
      <c r="B340" s="13"/>
      <c r="D340" s="24">
        <v>5101030208</v>
      </c>
      <c r="E340" s="24" t="s">
        <v>102</v>
      </c>
      <c r="F340" s="25">
        <v>25587</v>
      </c>
      <c r="G340" s="26"/>
      <c r="H340" s="27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9"/>
      <c r="AO340" s="30"/>
      <c r="AP340" s="26"/>
      <c r="AQ340" s="26"/>
      <c r="AR340" s="30"/>
      <c r="AS340" s="30"/>
      <c r="AT340" s="27"/>
      <c r="AU340" s="28"/>
      <c r="AV340" s="28"/>
      <c r="AW340" s="28"/>
      <c r="AX340" s="29"/>
      <c r="AY340" s="26"/>
      <c r="AZ340" s="27"/>
      <c r="BA340" s="28"/>
      <c r="BB340" s="29"/>
      <c r="BC340" s="31">
        <f t="shared" si="49"/>
        <v>25587</v>
      </c>
    </row>
    <row r="341" spans="1:55" ht="21">
      <c r="A341" s="12"/>
      <c r="B341" s="13"/>
      <c r="D341" s="24">
        <v>5102010199</v>
      </c>
      <c r="E341" s="24" t="s">
        <v>66</v>
      </c>
      <c r="F341" s="25"/>
      <c r="G341" s="26"/>
      <c r="H341" s="27">
        <v>5000</v>
      </c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9"/>
      <c r="AO341" s="30"/>
      <c r="AP341" s="26"/>
      <c r="AQ341" s="26"/>
      <c r="AR341" s="30"/>
      <c r="AS341" s="30"/>
      <c r="AT341" s="27"/>
      <c r="AU341" s="28"/>
      <c r="AV341" s="28"/>
      <c r="AW341" s="28"/>
      <c r="AX341" s="29"/>
      <c r="AY341" s="26"/>
      <c r="AZ341" s="27"/>
      <c r="BA341" s="28"/>
      <c r="BB341" s="29"/>
      <c r="BC341" s="31">
        <f t="shared" si="49"/>
        <v>5000</v>
      </c>
    </row>
    <row r="342" spans="1:55" ht="21">
      <c r="A342" s="12"/>
      <c r="B342" s="13"/>
      <c r="D342" s="24">
        <v>5103010102</v>
      </c>
      <c r="E342" s="24" t="s">
        <v>69</v>
      </c>
      <c r="F342" s="25"/>
      <c r="G342" s="26"/>
      <c r="H342" s="27">
        <v>135440</v>
      </c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9">
        <v>16560</v>
      </c>
      <c r="AO342" s="30"/>
      <c r="AP342" s="26"/>
      <c r="AQ342" s="26"/>
      <c r="AR342" s="30"/>
      <c r="AS342" s="30">
        <v>8880</v>
      </c>
      <c r="AT342" s="27"/>
      <c r="AU342" s="28"/>
      <c r="AV342" s="28"/>
      <c r="AW342" s="28"/>
      <c r="AX342" s="29"/>
      <c r="AY342" s="26"/>
      <c r="AZ342" s="27"/>
      <c r="BA342" s="28"/>
      <c r="BB342" s="29"/>
      <c r="BC342" s="31">
        <f t="shared" si="49"/>
        <v>160880</v>
      </c>
    </row>
    <row r="343" spans="1:55" ht="21">
      <c r="A343" s="12"/>
      <c r="B343" s="13"/>
      <c r="D343" s="24">
        <v>5103010103</v>
      </c>
      <c r="E343" s="24" t="s">
        <v>70</v>
      </c>
      <c r="F343" s="25"/>
      <c r="G343" s="26"/>
      <c r="H343" s="27">
        <v>52700</v>
      </c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9"/>
      <c r="AO343" s="30"/>
      <c r="AP343" s="26"/>
      <c r="AQ343" s="26"/>
      <c r="AR343" s="30"/>
      <c r="AS343" s="30">
        <v>15000</v>
      </c>
      <c r="AT343" s="27"/>
      <c r="AU343" s="28"/>
      <c r="AV343" s="28"/>
      <c r="AW343" s="28"/>
      <c r="AX343" s="29"/>
      <c r="AY343" s="26"/>
      <c r="AZ343" s="27"/>
      <c r="BA343" s="28"/>
      <c r="BB343" s="29"/>
      <c r="BC343" s="31">
        <f t="shared" si="49"/>
        <v>67700</v>
      </c>
    </row>
    <row r="344" spans="1:55" ht="21">
      <c r="A344" s="12"/>
      <c r="B344" s="13"/>
      <c r="D344" s="24">
        <v>5103010199</v>
      </c>
      <c r="E344" s="24" t="s">
        <v>71</v>
      </c>
      <c r="F344" s="25"/>
      <c r="G344" s="26"/>
      <c r="H344" s="27">
        <v>34744</v>
      </c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9">
        <v>4670</v>
      </c>
      <c r="AO344" s="30"/>
      <c r="AP344" s="26"/>
      <c r="AQ344" s="26"/>
      <c r="AR344" s="30"/>
      <c r="AS344" s="30">
        <v>2820</v>
      </c>
      <c r="AT344" s="27"/>
      <c r="AU344" s="28"/>
      <c r="AV344" s="28"/>
      <c r="AW344" s="28"/>
      <c r="AX344" s="29"/>
      <c r="AY344" s="26"/>
      <c r="AZ344" s="27"/>
      <c r="BA344" s="28"/>
      <c r="BB344" s="29"/>
      <c r="BC344" s="31">
        <f t="shared" si="49"/>
        <v>42234</v>
      </c>
    </row>
    <row r="345" spans="1:55" ht="21">
      <c r="A345" s="12"/>
      <c r="B345" s="13"/>
      <c r="D345" s="24">
        <v>5104010104</v>
      </c>
      <c r="E345" s="24" t="s">
        <v>72</v>
      </c>
      <c r="F345" s="25">
        <v>-30568</v>
      </c>
      <c r="G345" s="26"/>
      <c r="H345" s="27">
        <v>1702373.64</v>
      </c>
      <c r="I345" s="28"/>
      <c r="J345" s="28"/>
      <c r="K345" s="28"/>
      <c r="L345" s="28"/>
      <c r="M345" s="28"/>
      <c r="N345" s="28"/>
      <c r="O345" s="28">
        <v>2975227.0500000003</v>
      </c>
      <c r="P345" s="28"/>
      <c r="Q345" s="28">
        <v>2326668.82</v>
      </c>
      <c r="R345" s="28"/>
      <c r="S345" s="28"/>
      <c r="T345" s="28"/>
      <c r="U345" s="28"/>
      <c r="V345" s="28"/>
      <c r="W345" s="28">
        <v>1440812.25</v>
      </c>
      <c r="X345" s="28">
        <v>43126.520000000004</v>
      </c>
      <c r="Y345" s="28"/>
      <c r="Z345" s="28"/>
      <c r="AA345" s="28"/>
      <c r="AB345" s="28"/>
      <c r="AC345" s="28"/>
      <c r="AD345" s="28">
        <v>327290</v>
      </c>
      <c r="AE345" s="28">
        <v>496448</v>
      </c>
      <c r="AF345" s="28"/>
      <c r="AG345" s="28"/>
      <c r="AH345" s="28"/>
      <c r="AI345" s="28"/>
      <c r="AJ345" s="28"/>
      <c r="AK345" s="28"/>
      <c r="AL345" s="28"/>
      <c r="AM345" s="28"/>
      <c r="AN345" s="29">
        <v>6560.08</v>
      </c>
      <c r="AO345" s="30"/>
      <c r="AP345" s="26"/>
      <c r="AQ345" s="26"/>
      <c r="AR345" s="30"/>
      <c r="AS345" s="30"/>
      <c r="AT345" s="27"/>
      <c r="AU345" s="28"/>
      <c r="AV345" s="28"/>
      <c r="AW345" s="28"/>
      <c r="AX345" s="29"/>
      <c r="AY345" s="26"/>
      <c r="AZ345" s="27"/>
      <c r="BA345" s="28"/>
      <c r="BB345" s="29"/>
      <c r="BC345" s="31">
        <f t="shared" si="49"/>
        <v>9287938.36</v>
      </c>
    </row>
    <row r="346" spans="1:55" ht="21">
      <c r="A346" s="12"/>
      <c r="B346" s="13"/>
      <c r="D346" s="24">
        <v>5104010107</v>
      </c>
      <c r="E346" s="24" t="s">
        <v>73</v>
      </c>
      <c r="F346" s="25"/>
      <c r="G346" s="26"/>
      <c r="H346" s="27">
        <v>132312.52000000002</v>
      </c>
      <c r="I346" s="28"/>
      <c r="J346" s="28"/>
      <c r="K346" s="28"/>
      <c r="L346" s="28"/>
      <c r="M346" s="28"/>
      <c r="N346" s="28"/>
      <c r="O346" s="28">
        <v>1600</v>
      </c>
      <c r="P346" s="28"/>
      <c r="Q346" s="28"/>
      <c r="R346" s="28"/>
      <c r="S346" s="28"/>
      <c r="T346" s="28"/>
      <c r="U346" s="28"/>
      <c r="V346" s="28"/>
      <c r="W346" s="28">
        <v>5540</v>
      </c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9"/>
      <c r="AO346" s="30"/>
      <c r="AP346" s="26"/>
      <c r="AQ346" s="26"/>
      <c r="AR346" s="30"/>
      <c r="AS346" s="30"/>
      <c r="AT346" s="27"/>
      <c r="AU346" s="28"/>
      <c r="AV346" s="28"/>
      <c r="AW346" s="28"/>
      <c r="AX346" s="29"/>
      <c r="AY346" s="26"/>
      <c r="AZ346" s="27"/>
      <c r="BA346" s="28"/>
      <c r="BB346" s="29"/>
      <c r="BC346" s="31">
        <f t="shared" si="49"/>
        <v>139452.52000000002</v>
      </c>
    </row>
    <row r="347" spans="1:55" ht="21">
      <c r="A347" s="12"/>
      <c r="B347" s="13"/>
      <c r="D347" s="24">
        <v>5104010110</v>
      </c>
      <c r="E347" s="24" t="s">
        <v>74</v>
      </c>
      <c r="F347" s="25"/>
      <c r="G347" s="26"/>
      <c r="H347" s="27">
        <v>2274876.58</v>
      </c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9">
        <v>73625.94</v>
      </c>
      <c r="AO347" s="30"/>
      <c r="AP347" s="26"/>
      <c r="AQ347" s="26"/>
      <c r="AR347" s="30"/>
      <c r="AS347" s="30"/>
      <c r="AT347" s="27"/>
      <c r="AU347" s="28"/>
      <c r="AV347" s="28"/>
      <c r="AW347" s="28"/>
      <c r="AX347" s="29"/>
      <c r="AY347" s="26"/>
      <c r="AZ347" s="27"/>
      <c r="BA347" s="28"/>
      <c r="BB347" s="29"/>
      <c r="BC347" s="31">
        <f t="shared" si="49"/>
        <v>2348502.52</v>
      </c>
    </row>
    <row r="348" spans="1:55" ht="21">
      <c r="A348" s="12"/>
      <c r="B348" s="13"/>
      <c r="D348" s="24">
        <v>5104010112</v>
      </c>
      <c r="E348" s="24" t="s">
        <v>75</v>
      </c>
      <c r="F348" s="25"/>
      <c r="G348" s="26"/>
      <c r="H348" s="27">
        <v>151954</v>
      </c>
      <c r="I348" s="28"/>
      <c r="J348" s="28"/>
      <c r="K348" s="28"/>
      <c r="L348" s="28"/>
      <c r="M348" s="28"/>
      <c r="N348" s="28"/>
      <c r="O348" s="28">
        <v>36000</v>
      </c>
      <c r="P348" s="28"/>
      <c r="Q348" s="28">
        <v>108000</v>
      </c>
      <c r="R348" s="28"/>
      <c r="S348" s="28"/>
      <c r="T348" s="28"/>
      <c r="U348" s="28"/>
      <c r="V348" s="28"/>
      <c r="W348" s="28">
        <v>37320</v>
      </c>
      <c r="X348" s="28"/>
      <c r="Y348" s="28"/>
      <c r="Z348" s="28"/>
      <c r="AA348" s="28"/>
      <c r="AB348" s="28"/>
      <c r="AC348" s="28"/>
      <c r="AD348" s="28">
        <v>36000</v>
      </c>
      <c r="AE348" s="28"/>
      <c r="AF348" s="28"/>
      <c r="AG348" s="28"/>
      <c r="AH348" s="28"/>
      <c r="AI348" s="28"/>
      <c r="AJ348" s="28"/>
      <c r="AK348" s="28"/>
      <c r="AL348" s="28"/>
      <c r="AM348" s="28"/>
      <c r="AN348" s="29"/>
      <c r="AO348" s="30"/>
      <c r="AP348" s="26"/>
      <c r="AQ348" s="26"/>
      <c r="AR348" s="30"/>
      <c r="AS348" s="30"/>
      <c r="AT348" s="27"/>
      <c r="AU348" s="28"/>
      <c r="AV348" s="28"/>
      <c r="AW348" s="28"/>
      <c r="AX348" s="29"/>
      <c r="AY348" s="26"/>
      <c r="AZ348" s="27"/>
      <c r="BA348" s="28"/>
      <c r="BB348" s="29"/>
      <c r="BC348" s="31">
        <f t="shared" si="49"/>
        <v>369274</v>
      </c>
    </row>
    <row r="349" spans="1:55" ht="21">
      <c r="A349" s="12"/>
      <c r="B349" s="13"/>
      <c r="D349" s="24">
        <v>5104020101</v>
      </c>
      <c r="E349" s="24" t="s">
        <v>103</v>
      </c>
      <c r="F349" s="25"/>
      <c r="G349" s="26"/>
      <c r="H349" s="27">
        <v>600945.52</v>
      </c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9"/>
      <c r="AO349" s="30"/>
      <c r="AP349" s="26"/>
      <c r="AQ349" s="26"/>
      <c r="AR349" s="30"/>
      <c r="AS349" s="30"/>
      <c r="AT349" s="27"/>
      <c r="AU349" s="28"/>
      <c r="AV349" s="28"/>
      <c r="AW349" s="28"/>
      <c r="AX349" s="29"/>
      <c r="AY349" s="26"/>
      <c r="AZ349" s="27"/>
      <c r="BA349" s="28"/>
      <c r="BB349" s="29"/>
      <c r="BC349" s="31">
        <f t="shared" si="49"/>
        <v>600945.52</v>
      </c>
    </row>
    <row r="350" spans="1:55" ht="21">
      <c r="A350" s="12"/>
      <c r="B350" s="13"/>
      <c r="D350" s="24">
        <v>5104020105</v>
      </c>
      <c r="E350" s="24" t="s">
        <v>105</v>
      </c>
      <c r="F350" s="25">
        <v>-365.94</v>
      </c>
      <c r="G350" s="26"/>
      <c r="H350" s="27">
        <v>6594.41</v>
      </c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9"/>
      <c r="AO350" s="30"/>
      <c r="AP350" s="26"/>
      <c r="AQ350" s="26"/>
      <c r="AR350" s="30"/>
      <c r="AS350" s="30"/>
      <c r="AT350" s="27"/>
      <c r="AU350" s="28"/>
      <c r="AV350" s="28"/>
      <c r="AW350" s="28"/>
      <c r="AX350" s="29"/>
      <c r="AY350" s="26"/>
      <c r="AZ350" s="27"/>
      <c r="BA350" s="28"/>
      <c r="BB350" s="29"/>
      <c r="BC350" s="31">
        <f t="shared" si="49"/>
        <v>6228.47</v>
      </c>
    </row>
    <row r="351" spans="1:55" ht="21">
      <c r="A351" s="12"/>
      <c r="B351" s="13"/>
      <c r="D351" s="24">
        <v>5104020106</v>
      </c>
      <c r="E351" s="24" t="s">
        <v>106</v>
      </c>
      <c r="F351" s="25"/>
      <c r="G351" s="26"/>
      <c r="H351" s="27">
        <v>22657.07</v>
      </c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9"/>
      <c r="AO351" s="30"/>
      <c r="AP351" s="26"/>
      <c r="AQ351" s="26"/>
      <c r="AR351" s="30"/>
      <c r="AS351" s="30"/>
      <c r="AT351" s="27"/>
      <c r="AU351" s="28"/>
      <c r="AV351" s="28"/>
      <c r="AW351" s="28"/>
      <c r="AX351" s="29"/>
      <c r="AY351" s="26"/>
      <c r="AZ351" s="27"/>
      <c r="BA351" s="28"/>
      <c r="BB351" s="29"/>
      <c r="BC351" s="31">
        <f t="shared" si="49"/>
        <v>22657.07</v>
      </c>
    </row>
    <row r="352" spans="1:55" ht="21">
      <c r="A352" s="12"/>
      <c r="B352" s="13"/>
      <c r="D352" s="24">
        <v>5104020107</v>
      </c>
      <c r="E352" s="24" t="s">
        <v>107</v>
      </c>
      <c r="F352" s="25"/>
      <c r="G352" s="26"/>
      <c r="H352" s="27">
        <v>8553</v>
      </c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9"/>
      <c r="AO352" s="30"/>
      <c r="AP352" s="26"/>
      <c r="AQ352" s="26"/>
      <c r="AR352" s="30"/>
      <c r="AS352" s="30"/>
      <c r="AT352" s="27"/>
      <c r="AU352" s="28"/>
      <c r="AV352" s="28"/>
      <c r="AW352" s="28"/>
      <c r="AX352" s="29"/>
      <c r="AY352" s="26"/>
      <c r="AZ352" s="27"/>
      <c r="BA352" s="28"/>
      <c r="BB352" s="29"/>
      <c r="BC352" s="31">
        <f t="shared" si="49"/>
        <v>8553</v>
      </c>
    </row>
    <row r="353" spans="1:55" ht="21">
      <c r="A353" s="12"/>
      <c r="B353" s="13"/>
      <c r="D353" s="24">
        <v>5104030212</v>
      </c>
      <c r="E353" s="24" t="s">
        <v>80</v>
      </c>
      <c r="F353" s="25"/>
      <c r="G353" s="26"/>
      <c r="H353" s="27">
        <v>30000</v>
      </c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9"/>
      <c r="AO353" s="30"/>
      <c r="AP353" s="26"/>
      <c r="AQ353" s="26"/>
      <c r="AR353" s="30"/>
      <c r="AS353" s="30"/>
      <c r="AT353" s="27"/>
      <c r="AU353" s="28"/>
      <c r="AV353" s="28"/>
      <c r="AW353" s="28"/>
      <c r="AX353" s="29"/>
      <c r="AY353" s="26"/>
      <c r="AZ353" s="27"/>
      <c r="BA353" s="28"/>
      <c r="BB353" s="29"/>
      <c r="BC353" s="31">
        <f t="shared" si="49"/>
        <v>30000</v>
      </c>
    </row>
    <row r="354" spans="1:55" ht="21">
      <c r="A354" s="12"/>
      <c r="B354" s="13"/>
      <c r="D354" s="24">
        <v>5105010101</v>
      </c>
      <c r="E354" s="24" t="s">
        <v>113</v>
      </c>
      <c r="F354" s="25">
        <v>311948.97</v>
      </c>
      <c r="G354" s="26"/>
      <c r="H354" s="27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9"/>
      <c r="AO354" s="30"/>
      <c r="AP354" s="26"/>
      <c r="AQ354" s="26"/>
      <c r="AR354" s="30"/>
      <c r="AS354" s="30"/>
      <c r="AT354" s="27"/>
      <c r="AU354" s="28"/>
      <c r="AV354" s="28"/>
      <c r="AW354" s="28"/>
      <c r="AX354" s="29"/>
      <c r="AY354" s="26"/>
      <c r="AZ354" s="27"/>
      <c r="BA354" s="28"/>
      <c r="BB354" s="29"/>
      <c r="BC354" s="31">
        <f t="shared" si="49"/>
        <v>311948.97</v>
      </c>
    </row>
    <row r="355" spans="1:55" ht="21">
      <c r="A355" s="12"/>
      <c r="B355" s="13"/>
      <c r="D355" s="24">
        <v>5105010103</v>
      </c>
      <c r="E355" s="24" t="s">
        <v>114</v>
      </c>
      <c r="F355" s="25">
        <v>98843.79</v>
      </c>
      <c r="G355" s="26"/>
      <c r="H355" s="27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9"/>
      <c r="AO355" s="30"/>
      <c r="AP355" s="26"/>
      <c r="AQ355" s="26"/>
      <c r="AR355" s="30"/>
      <c r="AS355" s="30"/>
      <c r="AT355" s="27"/>
      <c r="AU355" s="28"/>
      <c r="AV355" s="28"/>
      <c r="AW355" s="28"/>
      <c r="AX355" s="29"/>
      <c r="AY355" s="26"/>
      <c r="AZ355" s="27"/>
      <c r="BA355" s="28"/>
      <c r="BB355" s="29"/>
      <c r="BC355" s="31">
        <f t="shared" si="49"/>
        <v>98843.79</v>
      </c>
    </row>
    <row r="356" spans="1:55" ht="21">
      <c r="A356" s="12"/>
      <c r="B356" s="13"/>
      <c r="D356" s="24">
        <v>5105010105</v>
      </c>
      <c r="E356" s="24" t="s">
        <v>115</v>
      </c>
      <c r="F356" s="25">
        <v>388452.78</v>
      </c>
      <c r="G356" s="26"/>
      <c r="H356" s="27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9"/>
      <c r="AO356" s="30"/>
      <c r="AP356" s="26"/>
      <c r="AQ356" s="26"/>
      <c r="AR356" s="30"/>
      <c r="AS356" s="30"/>
      <c r="AT356" s="27"/>
      <c r="AU356" s="28"/>
      <c r="AV356" s="28"/>
      <c r="AW356" s="28"/>
      <c r="AX356" s="29"/>
      <c r="AY356" s="26"/>
      <c r="AZ356" s="27"/>
      <c r="BA356" s="28"/>
      <c r="BB356" s="29"/>
      <c r="BC356" s="31">
        <f t="shared" si="49"/>
        <v>388452.78</v>
      </c>
    </row>
    <row r="357" spans="1:55" ht="21">
      <c r="A357" s="12"/>
      <c r="B357" s="13"/>
      <c r="D357" s="24">
        <v>5105010107</v>
      </c>
      <c r="E357" s="24" t="s">
        <v>116</v>
      </c>
      <c r="F357" s="25">
        <v>481414.71</v>
      </c>
      <c r="G357" s="26"/>
      <c r="H357" s="27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9"/>
      <c r="AO357" s="30"/>
      <c r="AP357" s="26"/>
      <c r="AQ357" s="26"/>
      <c r="AR357" s="30"/>
      <c r="AS357" s="30"/>
      <c r="AT357" s="27"/>
      <c r="AU357" s="28"/>
      <c r="AV357" s="28"/>
      <c r="AW357" s="28"/>
      <c r="AX357" s="29"/>
      <c r="AY357" s="26"/>
      <c r="AZ357" s="27"/>
      <c r="BA357" s="28"/>
      <c r="BB357" s="29"/>
      <c r="BC357" s="31">
        <f t="shared" si="49"/>
        <v>481414.71</v>
      </c>
    </row>
    <row r="358" spans="1:55" ht="21">
      <c r="A358" s="12"/>
      <c r="B358" s="13"/>
      <c r="D358" s="24">
        <v>5105010111</v>
      </c>
      <c r="E358" s="24" t="s">
        <v>82</v>
      </c>
      <c r="F358" s="25">
        <v>129200</v>
      </c>
      <c r="G358" s="26"/>
      <c r="H358" s="27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9"/>
      <c r="AO358" s="30"/>
      <c r="AP358" s="26"/>
      <c r="AQ358" s="26"/>
      <c r="AR358" s="30"/>
      <c r="AS358" s="30"/>
      <c r="AT358" s="27"/>
      <c r="AU358" s="28"/>
      <c r="AV358" s="28"/>
      <c r="AW358" s="28"/>
      <c r="AX358" s="29"/>
      <c r="AY358" s="26"/>
      <c r="AZ358" s="27"/>
      <c r="BA358" s="28"/>
      <c r="BB358" s="29"/>
      <c r="BC358" s="31">
        <f t="shared" si="49"/>
        <v>129200</v>
      </c>
    </row>
    <row r="359" spans="1:55" ht="21">
      <c r="A359" s="12"/>
      <c r="B359" s="13"/>
      <c r="D359" s="24">
        <v>5105010113</v>
      </c>
      <c r="E359" s="24" t="s">
        <v>126</v>
      </c>
      <c r="F359" s="25">
        <v>21013.95</v>
      </c>
      <c r="G359" s="26"/>
      <c r="H359" s="27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9"/>
      <c r="AO359" s="30"/>
      <c r="AP359" s="26"/>
      <c r="AQ359" s="26"/>
      <c r="AR359" s="30"/>
      <c r="AS359" s="30"/>
      <c r="AT359" s="27"/>
      <c r="AU359" s="28"/>
      <c r="AV359" s="28"/>
      <c r="AW359" s="28"/>
      <c r="AX359" s="29"/>
      <c r="AY359" s="26"/>
      <c r="AZ359" s="27"/>
      <c r="BA359" s="28"/>
      <c r="BB359" s="29"/>
      <c r="BC359" s="31">
        <f t="shared" si="49"/>
        <v>21013.95</v>
      </c>
    </row>
    <row r="360" spans="1:55" ht="21">
      <c r="A360" s="12"/>
      <c r="B360" s="13"/>
      <c r="D360" s="24">
        <v>5105010117</v>
      </c>
      <c r="E360" s="24" t="s">
        <v>117</v>
      </c>
      <c r="F360" s="25">
        <v>410035.85</v>
      </c>
      <c r="G360" s="26"/>
      <c r="H360" s="27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9"/>
      <c r="AO360" s="30"/>
      <c r="AP360" s="26"/>
      <c r="AQ360" s="26"/>
      <c r="AR360" s="30"/>
      <c r="AS360" s="30"/>
      <c r="AT360" s="27"/>
      <c r="AU360" s="28"/>
      <c r="AV360" s="28"/>
      <c r="AW360" s="28"/>
      <c r="AX360" s="29"/>
      <c r="AY360" s="26"/>
      <c r="AZ360" s="27"/>
      <c r="BA360" s="28"/>
      <c r="BB360" s="29"/>
      <c r="BC360" s="31">
        <f t="shared" si="49"/>
        <v>410035.85</v>
      </c>
    </row>
    <row r="361" spans="1:55" ht="21">
      <c r="A361" s="12"/>
      <c r="B361" s="13"/>
      <c r="D361" s="24">
        <v>5105010127</v>
      </c>
      <c r="E361" s="24" t="s">
        <v>84</v>
      </c>
      <c r="F361" s="25">
        <v>6305</v>
      </c>
      <c r="G361" s="26"/>
      <c r="H361" s="27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9"/>
      <c r="AO361" s="30"/>
      <c r="AP361" s="26"/>
      <c r="AQ361" s="26"/>
      <c r="AR361" s="30"/>
      <c r="AS361" s="30"/>
      <c r="AT361" s="27"/>
      <c r="AU361" s="28"/>
      <c r="AV361" s="28"/>
      <c r="AW361" s="28"/>
      <c r="AX361" s="29"/>
      <c r="AY361" s="26"/>
      <c r="AZ361" s="27"/>
      <c r="BA361" s="28"/>
      <c r="BB361" s="29"/>
      <c r="BC361" s="31">
        <f t="shared" si="49"/>
        <v>6305</v>
      </c>
    </row>
    <row r="362" spans="1:55" ht="21">
      <c r="A362" s="12"/>
      <c r="B362" s="13"/>
      <c r="D362" s="24">
        <v>5105010131</v>
      </c>
      <c r="E362" s="24" t="s">
        <v>85</v>
      </c>
      <c r="F362" s="25">
        <v>8158.72</v>
      </c>
      <c r="G362" s="26"/>
      <c r="H362" s="27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9"/>
      <c r="AO362" s="30"/>
      <c r="AP362" s="26"/>
      <c r="AQ362" s="26"/>
      <c r="AR362" s="30"/>
      <c r="AS362" s="30"/>
      <c r="AT362" s="27"/>
      <c r="AU362" s="28"/>
      <c r="AV362" s="28"/>
      <c r="AW362" s="28"/>
      <c r="AX362" s="29"/>
      <c r="AY362" s="26"/>
      <c r="AZ362" s="27"/>
      <c r="BA362" s="28"/>
      <c r="BB362" s="29"/>
      <c r="BC362" s="31">
        <f t="shared" si="49"/>
        <v>8158.72</v>
      </c>
    </row>
    <row r="363" spans="1:55" ht="21">
      <c r="A363" s="12"/>
      <c r="B363" s="13"/>
      <c r="D363" s="24">
        <v>5203010105</v>
      </c>
      <c r="E363" s="24" t="s">
        <v>118</v>
      </c>
      <c r="F363" s="25">
        <v>1</v>
      </c>
      <c r="G363" s="26"/>
      <c r="H363" s="27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9"/>
      <c r="AO363" s="30"/>
      <c r="AP363" s="26"/>
      <c r="AQ363" s="26"/>
      <c r="AR363" s="30"/>
      <c r="AS363" s="30"/>
      <c r="AT363" s="27"/>
      <c r="AU363" s="28"/>
      <c r="AV363" s="28"/>
      <c r="AW363" s="28"/>
      <c r="AX363" s="29"/>
      <c r="AY363" s="26"/>
      <c r="AZ363" s="27"/>
      <c r="BA363" s="28"/>
      <c r="BB363" s="29"/>
      <c r="BC363" s="31">
        <f t="shared" si="49"/>
        <v>1</v>
      </c>
    </row>
    <row r="364" spans="1:55" ht="21">
      <c r="A364" s="12"/>
      <c r="B364" s="13"/>
      <c r="D364" s="24">
        <v>5203010107</v>
      </c>
      <c r="E364" s="24" t="s">
        <v>119</v>
      </c>
      <c r="F364" s="25">
        <v>11</v>
      </c>
      <c r="G364" s="26"/>
      <c r="H364" s="27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9"/>
      <c r="AO364" s="30"/>
      <c r="AP364" s="26"/>
      <c r="AQ364" s="26"/>
      <c r="AR364" s="30"/>
      <c r="AS364" s="30"/>
      <c r="AT364" s="27"/>
      <c r="AU364" s="28"/>
      <c r="AV364" s="28"/>
      <c r="AW364" s="28"/>
      <c r="AX364" s="29"/>
      <c r="AY364" s="26"/>
      <c r="AZ364" s="27"/>
      <c r="BA364" s="28"/>
      <c r="BB364" s="29"/>
      <c r="BC364" s="31">
        <f t="shared" si="49"/>
        <v>11</v>
      </c>
    </row>
    <row r="365" spans="1:55" ht="21">
      <c r="A365" s="12"/>
      <c r="B365" s="13"/>
      <c r="D365" s="24">
        <v>5203010109</v>
      </c>
      <c r="E365" s="24" t="s">
        <v>128</v>
      </c>
      <c r="F365" s="25">
        <v>1</v>
      </c>
      <c r="G365" s="26"/>
      <c r="H365" s="27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9"/>
      <c r="AO365" s="30"/>
      <c r="AP365" s="26"/>
      <c r="AQ365" s="26"/>
      <c r="AR365" s="30"/>
      <c r="AS365" s="30"/>
      <c r="AT365" s="27"/>
      <c r="AU365" s="28"/>
      <c r="AV365" s="28"/>
      <c r="AW365" s="28"/>
      <c r="AX365" s="29"/>
      <c r="AY365" s="26"/>
      <c r="AZ365" s="27"/>
      <c r="BA365" s="28"/>
      <c r="BB365" s="29"/>
      <c r="BC365" s="31">
        <f t="shared" si="49"/>
        <v>1</v>
      </c>
    </row>
    <row r="366" spans="1:55" ht="21">
      <c r="A366" s="12"/>
      <c r="B366" s="13"/>
      <c r="C366" s="85" t="s">
        <v>90</v>
      </c>
      <c r="D366" s="81"/>
      <c r="E366" s="82"/>
      <c r="F366" s="32">
        <f aca="true" t="shared" si="54" ref="F366:AK366">SUM(F334:F365)</f>
        <v>2329578.83</v>
      </c>
      <c r="G366" s="33">
        <f t="shared" si="54"/>
        <v>0</v>
      </c>
      <c r="H366" s="32">
        <f t="shared" si="54"/>
        <v>5891882.24</v>
      </c>
      <c r="I366" s="33">
        <f t="shared" si="54"/>
        <v>0</v>
      </c>
      <c r="J366" s="33">
        <f t="shared" si="54"/>
        <v>0</v>
      </c>
      <c r="K366" s="33">
        <f t="shared" si="54"/>
        <v>0</v>
      </c>
      <c r="L366" s="33">
        <f t="shared" si="54"/>
        <v>0</v>
      </c>
      <c r="M366" s="33">
        <f t="shared" si="54"/>
        <v>0</v>
      </c>
      <c r="N366" s="33">
        <f t="shared" si="54"/>
        <v>0</v>
      </c>
      <c r="O366" s="33">
        <f t="shared" si="54"/>
        <v>4543216.050000001</v>
      </c>
      <c r="P366" s="33">
        <f t="shared" si="54"/>
        <v>0</v>
      </c>
      <c r="Q366" s="33">
        <f t="shared" si="54"/>
        <v>3124394.82</v>
      </c>
      <c r="R366" s="33">
        <f t="shared" si="54"/>
        <v>0</v>
      </c>
      <c r="S366" s="33">
        <f t="shared" si="54"/>
        <v>0</v>
      </c>
      <c r="T366" s="33">
        <f t="shared" si="54"/>
        <v>0</v>
      </c>
      <c r="U366" s="33">
        <f t="shared" si="54"/>
        <v>0</v>
      </c>
      <c r="V366" s="33">
        <f t="shared" si="54"/>
        <v>0</v>
      </c>
      <c r="W366" s="33">
        <f t="shared" si="54"/>
        <v>2675190.24</v>
      </c>
      <c r="X366" s="33">
        <f t="shared" si="54"/>
        <v>43126.520000000004</v>
      </c>
      <c r="Y366" s="33">
        <f t="shared" si="54"/>
        <v>0</v>
      </c>
      <c r="Z366" s="33">
        <f t="shared" si="54"/>
        <v>0</v>
      </c>
      <c r="AA366" s="33">
        <f t="shared" si="54"/>
        <v>0</v>
      </c>
      <c r="AB366" s="33">
        <f t="shared" si="54"/>
        <v>0</v>
      </c>
      <c r="AC366" s="33">
        <f t="shared" si="54"/>
        <v>0</v>
      </c>
      <c r="AD366" s="33">
        <f t="shared" si="54"/>
        <v>423419.33</v>
      </c>
      <c r="AE366" s="33">
        <f t="shared" si="54"/>
        <v>516848</v>
      </c>
      <c r="AF366" s="33">
        <f t="shared" si="54"/>
        <v>0</v>
      </c>
      <c r="AG366" s="33">
        <f t="shared" si="54"/>
        <v>0</v>
      </c>
      <c r="AH366" s="33">
        <f t="shared" si="54"/>
        <v>0</v>
      </c>
      <c r="AI366" s="33">
        <f t="shared" si="54"/>
        <v>0</v>
      </c>
      <c r="AJ366" s="33">
        <f t="shared" si="54"/>
        <v>0</v>
      </c>
      <c r="AK366" s="33">
        <f t="shared" si="54"/>
        <v>0</v>
      </c>
      <c r="AL366" s="33">
        <f aca="true" t="shared" si="55" ref="AL366:BB366">SUM(AL334:AL365)</f>
        <v>0</v>
      </c>
      <c r="AM366" s="33">
        <f t="shared" si="55"/>
        <v>0</v>
      </c>
      <c r="AN366" s="33">
        <f t="shared" si="55"/>
        <v>101416.02</v>
      </c>
      <c r="AO366" s="32">
        <f t="shared" si="55"/>
        <v>0</v>
      </c>
      <c r="AP366" s="33">
        <f t="shared" si="55"/>
        <v>0</v>
      </c>
      <c r="AQ366" s="33">
        <f t="shared" si="55"/>
        <v>0</v>
      </c>
      <c r="AR366" s="32">
        <f t="shared" si="55"/>
        <v>0</v>
      </c>
      <c r="AS366" s="32">
        <f t="shared" si="55"/>
        <v>26700</v>
      </c>
      <c r="AT366" s="32">
        <f t="shared" si="55"/>
        <v>0</v>
      </c>
      <c r="AU366" s="33">
        <f t="shared" si="55"/>
        <v>0</v>
      </c>
      <c r="AV366" s="33">
        <f t="shared" si="55"/>
        <v>0</v>
      </c>
      <c r="AW366" s="33">
        <f t="shared" si="55"/>
        <v>0</v>
      </c>
      <c r="AX366" s="33">
        <f t="shared" si="55"/>
        <v>0</v>
      </c>
      <c r="AY366" s="33">
        <f t="shared" si="55"/>
        <v>0</v>
      </c>
      <c r="AZ366" s="32">
        <f t="shared" si="55"/>
        <v>0</v>
      </c>
      <c r="BA366" s="33">
        <f t="shared" si="55"/>
        <v>0</v>
      </c>
      <c r="BB366" s="33">
        <f t="shared" si="55"/>
        <v>0</v>
      </c>
      <c r="BC366" s="34">
        <f t="shared" si="49"/>
        <v>19675772.049999997</v>
      </c>
    </row>
    <row r="367" spans="1:56" s="36" customFormat="1" ht="21">
      <c r="A367" s="12"/>
      <c r="B367" s="13"/>
      <c r="C367" s="24" t="s">
        <v>91</v>
      </c>
      <c r="D367" s="24">
        <v>5101010101</v>
      </c>
      <c r="E367" s="24" t="s">
        <v>92</v>
      </c>
      <c r="F367" s="25">
        <v>3935476.83</v>
      </c>
      <c r="G367" s="26"/>
      <c r="H367" s="27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9"/>
      <c r="AO367" s="30"/>
      <c r="AP367" s="26"/>
      <c r="AQ367" s="26"/>
      <c r="AR367" s="30"/>
      <c r="AS367" s="30"/>
      <c r="AT367" s="27"/>
      <c r="AU367" s="28"/>
      <c r="AV367" s="28"/>
      <c r="AW367" s="28"/>
      <c r="AX367" s="29"/>
      <c r="AY367" s="26"/>
      <c r="AZ367" s="27"/>
      <c r="BA367" s="28"/>
      <c r="BB367" s="29"/>
      <c r="BC367" s="31">
        <f t="shared" si="49"/>
        <v>3935476.83</v>
      </c>
      <c r="BD367" s="35"/>
    </row>
    <row r="368" spans="1:56" s="36" customFormat="1" ht="21">
      <c r="A368" s="12"/>
      <c r="B368" s="13"/>
      <c r="C368" s="24"/>
      <c r="D368" s="24">
        <v>5101010109</v>
      </c>
      <c r="E368" s="24" t="s">
        <v>93</v>
      </c>
      <c r="F368" s="25">
        <v>3214.82</v>
      </c>
      <c r="G368" s="26"/>
      <c r="H368" s="27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9"/>
      <c r="AO368" s="30"/>
      <c r="AP368" s="26"/>
      <c r="AQ368" s="26"/>
      <c r="AR368" s="30"/>
      <c r="AS368" s="30"/>
      <c r="AT368" s="27"/>
      <c r="AU368" s="28"/>
      <c r="AV368" s="28"/>
      <c r="AW368" s="28"/>
      <c r="AX368" s="29"/>
      <c r="AY368" s="26"/>
      <c r="AZ368" s="27"/>
      <c r="BA368" s="28"/>
      <c r="BB368" s="29"/>
      <c r="BC368" s="31">
        <f t="shared" si="49"/>
        <v>3214.82</v>
      </c>
      <c r="BD368" s="35"/>
    </row>
    <row r="369" spans="1:56" s="36" customFormat="1" ht="21">
      <c r="A369" s="12"/>
      <c r="B369" s="13"/>
      <c r="C369" s="24"/>
      <c r="D369" s="24">
        <v>5101010113</v>
      </c>
      <c r="E369" s="24" t="s">
        <v>94</v>
      </c>
      <c r="F369" s="25">
        <v>14339855.34</v>
      </c>
      <c r="G369" s="26"/>
      <c r="H369" s="27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9"/>
      <c r="AO369" s="30"/>
      <c r="AP369" s="26"/>
      <c r="AQ369" s="26"/>
      <c r="AR369" s="30"/>
      <c r="AS369" s="30"/>
      <c r="AT369" s="27"/>
      <c r="AU369" s="28"/>
      <c r="AV369" s="28"/>
      <c r="AW369" s="28"/>
      <c r="AX369" s="29"/>
      <c r="AY369" s="26"/>
      <c r="AZ369" s="27"/>
      <c r="BA369" s="28"/>
      <c r="BB369" s="29"/>
      <c r="BC369" s="31">
        <f t="shared" si="49"/>
        <v>14339855.34</v>
      </c>
      <c r="BD369" s="35"/>
    </row>
    <row r="370" spans="1:56" s="36" customFormat="1" ht="21">
      <c r="A370" s="12"/>
      <c r="B370" s="13"/>
      <c r="C370" s="24"/>
      <c r="D370" s="24">
        <v>5101010118</v>
      </c>
      <c r="E370" s="24" t="s">
        <v>95</v>
      </c>
      <c r="F370" s="25">
        <v>286217.56</v>
      </c>
      <c r="G370" s="26"/>
      <c r="H370" s="27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9"/>
      <c r="AO370" s="30"/>
      <c r="AP370" s="26"/>
      <c r="AQ370" s="26"/>
      <c r="AR370" s="30"/>
      <c r="AS370" s="30"/>
      <c r="AT370" s="27"/>
      <c r="AU370" s="28"/>
      <c r="AV370" s="28"/>
      <c r="AW370" s="28"/>
      <c r="AX370" s="29"/>
      <c r="AY370" s="26"/>
      <c r="AZ370" s="27"/>
      <c r="BA370" s="28"/>
      <c r="BB370" s="29"/>
      <c r="BC370" s="31">
        <f t="shared" si="49"/>
        <v>286217.56</v>
      </c>
      <c r="BD370" s="35"/>
    </row>
    <row r="371" spans="1:56" s="36" customFormat="1" ht="21">
      <c r="A371" s="12"/>
      <c r="B371" s="13"/>
      <c r="C371" s="24"/>
      <c r="D371" s="24">
        <v>5101020103</v>
      </c>
      <c r="E371" s="24" t="s">
        <v>96</v>
      </c>
      <c r="F371" s="25">
        <v>74336.72</v>
      </c>
      <c r="G371" s="26"/>
      <c r="H371" s="27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9"/>
      <c r="AO371" s="30"/>
      <c r="AP371" s="26"/>
      <c r="AQ371" s="26"/>
      <c r="AR371" s="30"/>
      <c r="AS371" s="30"/>
      <c r="AT371" s="27"/>
      <c r="AU371" s="28"/>
      <c r="AV371" s="28"/>
      <c r="AW371" s="28"/>
      <c r="AX371" s="29"/>
      <c r="AY371" s="26"/>
      <c r="AZ371" s="27"/>
      <c r="BA371" s="28"/>
      <c r="BB371" s="29"/>
      <c r="BC371" s="31">
        <f t="shared" si="49"/>
        <v>74336.72</v>
      </c>
      <c r="BD371" s="35"/>
    </row>
    <row r="372" spans="1:56" s="36" customFormat="1" ht="21">
      <c r="A372" s="12"/>
      <c r="B372" s="13"/>
      <c r="C372" s="24"/>
      <c r="D372" s="24">
        <v>5101020104</v>
      </c>
      <c r="E372" s="24" t="s">
        <v>97</v>
      </c>
      <c r="F372" s="25">
        <v>111504.96</v>
      </c>
      <c r="G372" s="26"/>
      <c r="H372" s="27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9"/>
      <c r="AO372" s="30"/>
      <c r="AP372" s="26"/>
      <c r="AQ372" s="26"/>
      <c r="AR372" s="30"/>
      <c r="AS372" s="30"/>
      <c r="AT372" s="27"/>
      <c r="AU372" s="28"/>
      <c r="AV372" s="28"/>
      <c r="AW372" s="28"/>
      <c r="AX372" s="29"/>
      <c r="AY372" s="26"/>
      <c r="AZ372" s="27"/>
      <c r="BA372" s="28"/>
      <c r="BB372" s="29"/>
      <c r="BC372" s="31">
        <f t="shared" si="49"/>
        <v>111504.96</v>
      </c>
      <c r="BD372" s="35"/>
    </row>
    <row r="373" spans="1:56" s="36" customFormat="1" ht="21">
      <c r="A373" s="12"/>
      <c r="B373" s="13"/>
      <c r="C373" s="24"/>
      <c r="D373" s="24">
        <v>5101020105</v>
      </c>
      <c r="E373" s="24" t="s">
        <v>98</v>
      </c>
      <c r="F373" s="25">
        <v>413798.88</v>
      </c>
      <c r="G373" s="26"/>
      <c r="H373" s="27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9"/>
      <c r="AO373" s="30"/>
      <c r="AP373" s="26"/>
      <c r="AQ373" s="26"/>
      <c r="AR373" s="30"/>
      <c r="AS373" s="30"/>
      <c r="AT373" s="27"/>
      <c r="AU373" s="28"/>
      <c r="AV373" s="28"/>
      <c r="AW373" s="28"/>
      <c r="AX373" s="29"/>
      <c r="AY373" s="26"/>
      <c r="AZ373" s="27"/>
      <c r="BA373" s="28"/>
      <c r="BB373" s="29"/>
      <c r="BC373" s="31">
        <f t="shared" si="49"/>
        <v>413798.88</v>
      </c>
      <c r="BD373" s="35"/>
    </row>
    <row r="374" spans="1:56" s="36" customFormat="1" ht="21">
      <c r="A374" s="12"/>
      <c r="B374" s="13"/>
      <c r="C374" s="24"/>
      <c r="D374" s="24">
        <v>5101020113</v>
      </c>
      <c r="E374" s="24" t="s">
        <v>99</v>
      </c>
      <c r="F374" s="25">
        <v>17223.69</v>
      </c>
      <c r="G374" s="26"/>
      <c r="H374" s="27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9"/>
      <c r="AO374" s="30"/>
      <c r="AP374" s="26"/>
      <c r="AQ374" s="26"/>
      <c r="AR374" s="30"/>
      <c r="AS374" s="30"/>
      <c r="AT374" s="27"/>
      <c r="AU374" s="28"/>
      <c r="AV374" s="28"/>
      <c r="AW374" s="28"/>
      <c r="AX374" s="29"/>
      <c r="AY374" s="26"/>
      <c r="AZ374" s="27"/>
      <c r="BA374" s="28"/>
      <c r="BB374" s="29"/>
      <c r="BC374" s="31">
        <f t="shared" si="49"/>
        <v>17223.69</v>
      </c>
      <c r="BD374" s="35"/>
    </row>
    <row r="375" spans="1:56" s="36" customFormat="1" ht="21">
      <c r="A375" s="12"/>
      <c r="B375" s="13"/>
      <c r="C375" s="24"/>
      <c r="D375" s="24">
        <v>5101030205</v>
      </c>
      <c r="E375" s="24" t="s">
        <v>65</v>
      </c>
      <c r="F375" s="25">
        <v>1619596.99</v>
      </c>
      <c r="G375" s="26"/>
      <c r="H375" s="27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9"/>
      <c r="AO375" s="30"/>
      <c r="AP375" s="26"/>
      <c r="AQ375" s="26"/>
      <c r="AR375" s="30"/>
      <c r="AS375" s="30"/>
      <c r="AT375" s="27"/>
      <c r="AU375" s="28"/>
      <c r="AV375" s="28"/>
      <c r="AW375" s="28"/>
      <c r="AX375" s="29"/>
      <c r="AY375" s="26"/>
      <c r="AZ375" s="27"/>
      <c r="BA375" s="28"/>
      <c r="BB375" s="29"/>
      <c r="BC375" s="31">
        <f t="shared" si="49"/>
        <v>1619596.99</v>
      </c>
      <c r="BD375" s="35"/>
    </row>
    <row r="376" spans="1:56" s="36" customFormat="1" ht="21">
      <c r="A376" s="12"/>
      <c r="B376" s="13"/>
      <c r="C376" s="24"/>
      <c r="D376" s="24">
        <v>5101030206</v>
      </c>
      <c r="E376" s="24" t="s">
        <v>100</v>
      </c>
      <c r="F376" s="25">
        <v>738993.39</v>
      </c>
      <c r="G376" s="26"/>
      <c r="H376" s="27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9"/>
      <c r="AO376" s="30"/>
      <c r="AP376" s="26"/>
      <c r="AQ376" s="26"/>
      <c r="AR376" s="30"/>
      <c r="AS376" s="30"/>
      <c r="AT376" s="27"/>
      <c r="AU376" s="28"/>
      <c r="AV376" s="28"/>
      <c r="AW376" s="28"/>
      <c r="AX376" s="29"/>
      <c r="AY376" s="26"/>
      <c r="AZ376" s="27"/>
      <c r="BA376" s="28"/>
      <c r="BB376" s="29"/>
      <c r="BC376" s="31">
        <f t="shared" si="49"/>
        <v>738993.39</v>
      </c>
      <c r="BD376" s="35"/>
    </row>
    <row r="377" spans="1:56" s="36" customFormat="1" ht="21">
      <c r="A377" s="12"/>
      <c r="B377" s="13"/>
      <c r="C377" s="24"/>
      <c r="D377" s="24">
        <v>5101030207</v>
      </c>
      <c r="E377" s="24" t="s">
        <v>101</v>
      </c>
      <c r="F377" s="25">
        <v>52438.26</v>
      </c>
      <c r="G377" s="26"/>
      <c r="H377" s="27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9"/>
      <c r="AO377" s="30"/>
      <c r="AP377" s="26"/>
      <c r="AQ377" s="26"/>
      <c r="AR377" s="30"/>
      <c r="AS377" s="30"/>
      <c r="AT377" s="27"/>
      <c r="AU377" s="28"/>
      <c r="AV377" s="28"/>
      <c r="AW377" s="28"/>
      <c r="AX377" s="29"/>
      <c r="AY377" s="26"/>
      <c r="AZ377" s="27"/>
      <c r="BA377" s="28"/>
      <c r="BB377" s="29"/>
      <c r="BC377" s="31">
        <f t="shared" si="49"/>
        <v>52438.26</v>
      </c>
      <c r="BD377" s="35"/>
    </row>
    <row r="378" spans="1:56" s="36" customFormat="1" ht="21">
      <c r="A378" s="12"/>
      <c r="B378" s="13"/>
      <c r="C378" s="24"/>
      <c r="D378" s="24">
        <v>5101030208</v>
      </c>
      <c r="E378" s="24" t="s">
        <v>102</v>
      </c>
      <c r="F378" s="25">
        <v>5666.64</v>
      </c>
      <c r="G378" s="26"/>
      <c r="H378" s="27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9"/>
      <c r="AO378" s="30"/>
      <c r="AP378" s="26"/>
      <c r="AQ378" s="26"/>
      <c r="AR378" s="30"/>
      <c r="AS378" s="30"/>
      <c r="AT378" s="27"/>
      <c r="AU378" s="28"/>
      <c r="AV378" s="28"/>
      <c r="AW378" s="28"/>
      <c r="AX378" s="29"/>
      <c r="AY378" s="26"/>
      <c r="AZ378" s="27"/>
      <c r="BA378" s="28"/>
      <c r="BB378" s="29"/>
      <c r="BC378" s="31">
        <f t="shared" si="49"/>
        <v>5666.64</v>
      </c>
      <c r="BD378" s="35"/>
    </row>
    <row r="379" spans="1:56" s="36" customFormat="1" ht="21">
      <c r="A379" s="37"/>
      <c r="B379" s="38"/>
      <c r="C379" s="86" t="s">
        <v>108</v>
      </c>
      <c r="D379" s="86"/>
      <c r="E379" s="87"/>
      <c r="F379" s="39">
        <f aca="true" t="shared" si="56" ref="F379:AK379">SUM(F367:F378)</f>
        <v>21598324.08</v>
      </c>
      <c r="G379" s="40">
        <f t="shared" si="56"/>
        <v>0</v>
      </c>
      <c r="H379" s="39">
        <f t="shared" si="56"/>
        <v>0</v>
      </c>
      <c r="I379" s="40">
        <f t="shared" si="56"/>
        <v>0</v>
      </c>
      <c r="J379" s="40">
        <f t="shared" si="56"/>
        <v>0</v>
      </c>
      <c r="K379" s="40">
        <f t="shared" si="56"/>
        <v>0</v>
      </c>
      <c r="L379" s="40">
        <f t="shared" si="56"/>
        <v>0</v>
      </c>
      <c r="M379" s="40">
        <f t="shared" si="56"/>
        <v>0</v>
      </c>
      <c r="N379" s="40">
        <f t="shared" si="56"/>
        <v>0</v>
      </c>
      <c r="O379" s="40">
        <f t="shared" si="56"/>
        <v>0</v>
      </c>
      <c r="P379" s="40">
        <f t="shared" si="56"/>
        <v>0</v>
      </c>
      <c r="Q379" s="40">
        <f t="shared" si="56"/>
        <v>0</v>
      </c>
      <c r="R379" s="40">
        <f t="shared" si="56"/>
        <v>0</v>
      </c>
      <c r="S379" s="40">
        <f t="shared" si="56"/>
        <v>0</v>
      </c>
      <c r="T379" s="40">
        <f t="shared" si="56"/>
        <v>0</v>
      </c>
      <c r="U379" s="40">
        <f t="shared" si="56"/>
        <v>0</v>
      </c>
      <c r="V379" s="40">
        <f t="shared" si="56"/>
        <v>0</v>
      </c>
      <c r="W379" s="40">
        <f t="shared" si="56"/>
        <v>0</v>
      </c>
      <c r="X379" s="40">
        <f t="shared" si="56"/>
        <v>0</v>
      </c>
      <c r="Y379" s="40">
        <f t="shared" si="56"/>
        <v>0</v>
      </c>
      <c r="Z379" s="40">
        <f t="shared" si="56"/>
        <v>0</v>
      </c>
      <c r="AA379" s="40">
        <f t="shared" si="56"/>
        <v>0</v>
      </c>
      <c r="AB379" s="40">
        <f t="shared" si="56"/>
        <v>0</v>
      </c>
      <c r="AC379" s="40">
        <f t="shared" si="56"/>
        <v>0</v>
      </c>
      <c r="AD379" s="40">
        <f t="shared" si="56"/>
        <v>0</v>
      </c>
      <c r="AE379" s="40">
        <f t="shared" si="56"/>
        <v>0</v>
      </c>
      <c r="AF379" s="40">
        <f t="shared" si="56"/>
        <v>0</v>
      </c>
      <c r="AG379" s="40">
        <f t="shared" si="56"/>
        <v>0</v>
      </c>
      <c r="AH379" s="40">
        <f t="shared" si="56"/>
        <v>0</v>
      </c>
      <c r="AI379" s="40">
        <f t="shared" si="56"/>
        <v>0</v>
      </c>
      <c r="AJ379" s="40">
        <f t="shared" si="56"/>
        <v>0</v>
      </c>
      <c r="AK379" s="40">
        <f t="shared" si="56"/>
        <v>0</v>
      </c>
      <c r="AL379" s="40">
        <f aca="true" t="shared" si="57" ref="AL379:BB379">SUM(AL367:AL378)</f>
        <v>0</v>
      </c>
      <c r="AM379" s="40">
        <f t="shared" si="57"/>
        <v>0</v>
      </c>
      <c r="AN379" s="40">
        <f t="shared" si="57"/>
        <v>0</v>
      </c>
      <c r="AO379" s="39">
        <f t="shared" si="57"/>
        <v>0</v>
      </c>
      <c r="AP379" s="40">
        <f t="shared" si="57"/>
        <v>0</v>
      </c>
      <c r="AQ379" s="40">
        <f t="shared" si="57"/>
        <v>0</v>
      </c>
      <c r="AR379" s="39">
        <f t="shared" si="57"/>
        <v>0</v>
      </c>
      <c r="AS379" s="39">
        <f t="shared" si="57"/>
        <v>0</v>
      </c>
      <c r="AT379" s="39">
        <f t="shared" si="57"/>
        <v>0</v>
      </c>
      <c r="AU379" s="40">
        <f t="shared" si="57"/>
        <v>0</v>
      </c>
      <c r="AV379" s="40">
        <f t="shared" si="57"/>
        <v>0</v>
      </c>
      <c r="AW379" s="40">
        <f t="shared" si="57"/>
        <v>0</v>
      </c>
      <c r="AX379" s="40">
        <f t="shared" si="57"/>
        <v>0</v>
      </c>
      <c r="AY379" s="40">
        <f t="shared" si="57"/>
        <v>0</v>
      </c>
      <c r="AZ379" s="39">
        <f t="shared" si="57"/>
        <v>0</v>
      </c>
      <c r="BA379" s="40">
        <f t="shared" si="57"/>
        <v>0</v>
      </c>
      <c r="BB379" s="40">
        <f t="shared" si="57"/>
        <v>0</v>
      </c>
      <c r="BC379" s="41">
        <f t="shared" si="49"/>
        <v>21598324.08</v>
      </c>
      <c r="BD379" s="35"/>
    </row>
    <row r="380" spans="1:56" s="36" customFormat="1" ht="21.75" thickBot="1">
      <c r="A380" s="42"/>
      <c r="B380" s="43"/>
      <c r="C380" s="83" t="s">
        <v>109</v>
      </c>
      <c r="D380" s="83"/>
      <c r="E380" s="84"/>
      <c r="F380" s="44">
        <f aca="true" t="shared" si="58" ref="F380:AK380">+F366+F379</f>
        <v>23927902.909999996</v>
      </c>
      <c r="G380" s="45">
        <f t="shared" si="58"/>
        <v>0</v>
      </c>
      <c r="H380" s="44">
        <f t="shared" si="58"/>
        <v>5891882.24</v>
      </c>
      <c r="I380" s="45">
        <f t="shared" si="58"/>
        <v>0</v>
      </c>
      <c r="J380" s="45">
        <f t="shared" si="58"/>
        <v>0</v>
      </c>
      <c r="K380" s="45">
        <f t="shared" si="58"/>
        <v>0</v>
      </c>
      <c r="L380" s="45">
        <f t="shared" si="58"/>
        <v>0</v>
      </c>
      <c r="M380" s="45">
        <f t="shared" si="58"/>
        <v>0</v>
      </c>
      <c r="N380" s="45">
        <f t="shared" si="58"/>
        <v>0</v>
      </c>
      <c r="O380" s="45">
        <f t="shared" si="58"/>
        <v>4543216.050000001</v>
      </c>
      <c r="P380" s="45">
        <f t="shared" si="58"/>
        <v>0</v>
      </c>
      <c r="Q380" s="45">
        <f t="shared" si="58"/>
        <v>3124394.82</v>
      </c>
      <c r="R380" s="45">
        <f t="shared" si="58"/>
        <v>0</v>
      </c>
      <c r="S380" s="45">
        <f t="shared" si="58"/>
        <v>0</v>
      </c>
      <c r="T380" s="45">
        <f t="shared" si="58"/>
        <v>0</v>
      </c>
      <c r="U380" s="45">
        <f t="shared" si="58"/>
        <v>0</v>
      </c>
      <c r="V380" s="45">
        <f t="shared" si="58"/>
        <v>0</v>
      </c>
      <c r="W380" s="45">
        <f t="shared" si="58"/>
        <v>2675190.24</v>
      </c>
      <c r="X380" s="45">
        <f t="shared" si="58"/>
        <v>43126.520000000004</v>
      </c>
      <c r="Y380" s="45">
        <f t="shared" si="58"/>
        <v>0</v>
      </c>
      <c r="Z380" s="45">
        <f t="shared" si="58"/>
        <v>0</v>
      </c>
      <c r="AA380" s="45">
        <f t="shared" si="58"/>
        <v>0</v>
      </c>
      <c r="AB380" s="45">
        <f t="shared" si="58"/>
        <v>0</v>
      </c>
      <c r="AC380" s="45">
        <f t="shared" si="58"/>
        <v>0</v>
      </c>
      <c r="AD380" s="45">
        <f t="shared" si="58"/>
        <v>423419.33</v>
      </c>
      <c r="AE380" s="45">
        <f t="shared" si="58"/>
        <v>516848</v>
      </c>
      <c r="AF380" s="45">
        <f t="shared" si="58"/>
        <v>0</v>
      </c>
      <c r="AG380" s="45">
        <f t="shared" si="58"/>
        <v>0</v>
      </c>
      <c r="AH380" s="45">
        <f t="shared" si="58"/>
        <v>0</v>
      </c>
      <c r="AI380" s="45">
        <f t="shared" si="58"/>
        <v>0</v>
      </c>
      <c r="AJ380" s="45">
        <f t="shared" si="58"/>
        <v>0</v>
      </c>
      <c r="AK380" s="45">
        <f t="shared" si="58"/>
        <v>0</v>
      </c>
      <c r="AL380" s="45">
        <f aca="true" t="shared" si="59" ref="AL380:BB380">+AL366+AL379</f>
        <v>0</v>
      </c>
      <c r="AM380" s="45">
        <f t="shared" si="59"/>
        <v>0</v>
      </c>
      <c r="AN380" s="45">
        <f t="shared" si="59"/>
        <v>101416.02</v>
      </c>
      <c r="AO380" s="44">
        <f t="shared" si="59"/>
        <v>0</v>
      </c>
      <c r="AP380" s="45">
        <f t="shared" si="59"/>
        <v>0</v>
      </c>
      <c r="AQ380" s="45">
        <f t="shared" si="59"/>
        <v>0</v>
      </c>
      <c r="AR380" s="44">
        <f t="shared" si="59"/>
        <v>0</v>
      </c>
      <c r="AS380" s="44">
        <f t="shared" si="59"/>
        <v>26700</v>
      </c>
      <c r="AT380" s="44">
        <f t="shared" si="59"/>
        <v>0</v>
      </c>
      <c r="AU380" s="45">
        <f t="shared" si="59"/>
        <v>0</v>
      </c>
      <c r="AV380" s="45">
        <f t="shared" si="59"/>
        <v>0</v>
      </c>
      <c r="AW380" s="45">
        <f t="shared" si="59"/>
        <v>0</v>
      </c>
      <c r="AX380" s="45">
        <f t="shared" si="59"/>
        <v>0</v>
      </c>
      <c r="AY380" s="45">
        <f t="shared" si="59"/>
        <v>0</v>
      </c>
      <c r="AZ380" s="44">
        <f t="shared" si="59"/>
        <v>0</v>
      </c>
      <c r="BA380" s="45">
        <f t="shared" si="59"/>
        <v>0</v>
      </c>
      <c r="BB380" s="45">
        <f t="shared" si="59"/>
        <v>0</v>
      </c>
      <c r="BC380" s="46">
        <f t="shared" si="49"/>
        <v>41274096.13000001</v>
      </c>
      <c r="BD380" s="35"/>
    </row>
    <row r="381" spans="1:55" ht="21.75" thickTop="1">
      <c r="A381" s="12">
        <v>700600027</v>
      </c>
      <c r="B381" s="13" t="s">
        <v>129</v>
      </c>
      <c r="C381" s="14" t="s">
        <v>58</v>
      </c>
      <c r="D381" s="14">
        <v>5101010108</v>
      </c>
      <c r="E381" s="14" t="s">
        <v>59</v>
      </c>
      <c r="F381" s="25"/>
      <c r="G381" s="16"/>
      <c r="H381" s="17">
        <v>41300</v>
      </c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9"/>
      <c r="AO381" s="20"/>
      <c r="AP381" s="16"/>
      <c r="AQ381" s="16"/>
      <c r="AR381" s="20"/>
      <c r="AS381" s="20"/>
      <c r="AT381" s="17"/>
      <c r="AU381" s="18"/>
      <c r="AV381" s="18"/>
      <c r="AW381" s="18"/>
      <c r="AX381" s="19"/>
      <c r="AY381" s="16"/>
      <c r="AZ381" s="17"/>
      <c r="BA381" s="18"/>
      <c r="BB381" s="19"/>
      <c r="BC381" s="21">
        <f t="shared" si="49"/>
        <v>41300</v>
      </c>
    </row>
    <row r="382" spans="1:55" ht="21">
      <c r="A382" s="12"/>
      <c r="B382" s="13"/>
      <c r="D382" s="24">
        <v>5101010115</v>
      </c>
      <c r="E382" s="24" t="s">
        <v>60</v>
      </c>
      <c r="F382" s="25"/>
      <c r="G382" s="26"/>
      <c r="H382" s="27">
        <v>496013.33</v>
      </c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9"/>
      <c r="AO382" s="30"/>
      <c r="AP382" s="26"/>
      <c r="AQ382" s="26"/>
      <c r="AR382" s="30"/>
      <c r="AS382" s="30"/>
      <c r="AT382" s="27"/>
      <c r="AU382" s="28"/>
      <c r="AV382" s="28"/>
      <c r="AW382" s="28"/>
      <c r="AX382" s="29"/>
      <c r="AY382" s="26"/>
      <c r="AZ382" s="27"/>
      <c r="BA382" s="28"/>
      <c r="BB382" s="29"/>
      <c r="BC382" s="31">
        <f t="shared" si="49"/>
        <v>496013.33</v>
      </c>
    </row>
    <row r="383" spans="1:55" ht="21">
      <c r="A383" s="12"/>
      <c r="B383" s="13"/>
      <c r="D383" s="24">
        <v>5101010116</v>
      </c>
      <c r="E383" s="24" t="s">
        <v>61</v>
      </c>
      <c r="F383" s="25"/>
      <c r="G383" s="26"/>
      <c r="H383" s="27">
        <v>72700</v>
      </c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9"/>
      <c r="AO383" s="30"/>
      <c r="AP383" s="26"/>
      <c r="AQ383" s="26"/>
      <c r="AR383" s="30"/>
      <c r="AS383" s="30"/>
      <c r="AT383" s="27"/>
      <c r="AU383" s="28"/>
      <c r="AV383" s="28"/>
      <c r="AW383" s="28"/>
      <c r="AX383" s="29"/>
      <c r="AY383" s="26"/>
      <c r="AZ383" s="27"/>
      <c r="BA383" s="28"/>
      <c r="BB383" s="29"/>
      <c r="BC383" s="31">
        <f t="shared" si="49"/>
        <v>72700</v>
      </c>
    </row>
    <row r="384" spans="1:55" ht="21">
      <c r="A384" s="12"/>
      <c r="B384" s="13"/>
      <c r="D384" s="24">
        <v>5101020106</v>
      </c>
      <c r="E384" s="24" t="s">
        <v>62</v>
      </c>
      <c r="F384" s="25"/>
      <c r="G384" s="26"/>
      <c r="H384" s="27">
        <v>21037</v>
      </c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9"/>
      <c r="AO384" s="30"/>
      <c r="AP384" s="26"/>
      <c r="AQ384" s="26"/>
      <c r="AR384" s="30"/>
      <c r="AS384" s="30"/>
      <c r="AT384" s="27"/>
      <c r="AU384" s="28"/>
      <c r="AV384" s="28"/>
      <c r="AW384" s="28"/>
      <c r="AX384" s="29"/>
      <c r="AY384" s="26"/>
      <c r="AZ384" s="27"/>
      <c r="BA384" s="28"/>
      <c r="BB384" s="29"/>
      <c r="BC384" s="31">
        <f t="shared" si="49"/>
        <v>21037</v>
      </c>
    </row>
    <row r="385" spans="1:55" ht="21">
      <c r="A385" s="12"/>
      <c r="B385" s="13"/>
      <c r="D385" s="24">
        <v>5101030101</v>
      </c>
      <c r="E385" s="24" t="s">
        <v>64</v>
      </c>
      <c r="F385" s="25">
        <v>103463</v>
      </c>
      <c r="G385" s="26"/>
      <c r="H385" s="27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9"/>
      <c r="AO385" s="30"/>
      <c r="AP385" s="26"/>
      <c r="AQ385" s="26"/>
      <c r="AR385" s="30"/>
      <c r="AS385" s="30"/>
      <c r="AT385" s="27"/>
      <c r="AU385" s="28"/>
      <c r="AV385" s="28"/>
      <c r="AW385" s="28"/>
      <c r="AX385" s="29"/>
      <c r="AY385" s="26"/>
      <c r="AZ385" s="27"/>
      <c r="BA385" s="28"/>
      <c r="BB385" s="29"/>
      <c r="BC385" s="31">
        <f t="shared" si="49"/>
        <v>103463</v>
      </c>
    </row>
    <row r="386" spans="1:55" ht="21">
      <c r="A386" s="12"/>
      <c r="B386" s="13"/>
      <c r="D386" s="24">
        <v>5101030205</v>
      </c>
      <c r="E386" s="24" t="s">
        <v>65</v>
      </c>
      <c r="F386" s="25">
        <v>56682</v>
      </c>
      <c r="G386" s="26"/>
      <c r="H386" s="27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9"/>
      <c r="AO386" s="30"/>
      <c r="AP386" s="26"/>
      <c r="AQ386" s="26"/>
      <c r="AR386" s="30"/>
      <c r="AS386" s="30"/>
      <c r="AT386" s="27"/>
      <c r="AU386" s="28"/>
      <c r="AV386" s="28"/>
      <c r="AW386" s="28"/>
      <c r="AX386" s="29"/>
      <c r="AY386" s="26"/>
      <c r="AZ386" s="27"/>
      <c r="BA386" s="28"/>
      <c r="BB386" s="29"/>
      <c r="BC386" s="31">
        <f t="shared" si="49"/>
        <v>56682</v>
      </c>
    </row>
    <row r="387" spans="1:55" ht="21">
      <c r="A387" s="12"/>
      <c r="B387" s="13"/>
      <c r="D387" s="24">
        <v>5103010102</v>
      </c>
      <c r="E387" s="24" t="s">
        <v>69</v>
      </c>
      <c r="F387" s="25"/>
      <c r="G387" s="26"/>
      <c r="H387" s="27">
        <v>30620</v>
      </c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9">
        <v>15840</v>
      </c>
      <c r="AO387" s="30"/>
      <c r="AP387" s="26"/>
      <c r="AQ387" s="26"/>
      <c r="AR387" s="30"/>
      <c r="AS387" s="30"/>
      <c r="AT387" s="27"/>
      <c r="AU387" s="28"/>
      <c r="AV387" s="28"/>
      <c r="AW387" s="28"/>
      <c r="AX387" s="29"/>
      <c r="AY387" s="26"/>
      <c r="AZ387" s="27"/>
      <c r="BA387" s="28"/>
      <c r="BB387" s="29"/>
      <c r="BC387" s="31">
        <f aca="true" t="shared" si="60" ref="BC387:BC450">SUM(F387:BB387)</f>
        <v>46460</v>
      </c>
    </row>
    <row r="388" spans="1:55" ht="21">
      <c r="A388" s="12"/>
      <c r="B388" s="13"/>
      <c r="D388" s="24">
        <v>5103010103</v>
      </c>
      <c r="E388" s="24" t="s">
        <v>70</v>
      </c>
      <c r="F388" s="25"/>
      <c r="G388" s="26"/>
      <c r="H388" s="27">
        <v>10540</v>
      </c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9"/>
      <c r="AO388" s="30"/>
      <c r="AP388" s="26"/>
      <c r="AQ388" s="26"/>
      <c r="AR388" s="30"/>
      <c r="AS388" s="30"/>
      <c r="AT388" s="27"/>
      <c r="AU388" s="28"/>
      <c r="AV388" s="28"/>
      <c r="AW388" s="28"/>
      <c r="AX388" s="29"/>
      <c r="AY388" s="26"/>
      <c r="AZ388" s="27"/>
      <c r="BA388" s="28"/>
      <c r="BB388" s="29"/>
      <c r="BC388" s="31">
        <f t="shared" si="60"/>
        <v>10540</v>
      </c>
    </row>
    <row r="389" spans="1:55" ht="21">
      <c r="A389" s="12"/>
      <c r="B389" s="13"/>
      <c r="D389" s="24">
        <v>5103010199</v>
      </c>
      <c r="E389" s="24" t="s">
        <v>71</v>
      </c>
      <c r="F389" s="25"/>
      <c r="G389" s="26"/>
      <c r="H389" s="27">
        <v>18711</v>
      </c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9"/>
      <c r="AO389" s="30"/>
      <c r="AP389" s="26"/>
      <c r="AQ389" s="26"/>
      <c r="AR389" s="30"/>
      <c r="AS389" s="30"/>
      <c r="AT389" s="27"/>
      <c r="AU389" s="28"/>
      <c r="AV389" s="28"/>
      <c r="AW389" s="28"/>
      <c r="AX389" s="29"/>
      <c r="AY389" s="26"/>
      <c r="AZ389" s="27"/>
      <c r="BA389" s="28"/>
      <c r="BB389" s="29"/>
      <c r="BC389" s="31">
        <f t="shared" si="60"/>
        <v>18711</v>
      </c>
    </row>
    <row r="390" spans="1:55" ht="21">
      <c r="A390" s="12"/>
      <c r="B390" s="13"/>
      <c r="D390" s="24">
        <v>5104010104</v>
      </c>
      <c r="E390" s="24" t="s">
        <v>72</v>
      </c>
      <c r="F390" s="25">
        <v>245790.5</v>
      </c>
      <c r="G390" s="26"/>
      <c r="H390" s="27">
        <v>912551.12</v>
      </c>
      <c r="I390" s="28"/>
      <c r="J390" s="28"/>
      <c r="K390" s="28"/>
      <c r="L390" s="28"/>
      <c r="M390" s="28"/>
      <c r="N390" s="28"/>
      <c r="O390" s="28"/>
      <c r="P390" s="28"/>
      <c r="Q390" s="28"/>
      <c r="R390" s="28">
        <f>26280+138215</f>
        <v>164495</v>
      </c>
      <c r="S390" s="28"/>
      <c r="T390" s="28"/>
      <c r="U390" s="28"/>
      <c r="V390" s="28"/>
      <c r="W390" s="28"/>
      <c r="X390" s="28"/>
      <c r="Y390" s="28"/>
      <c r="Z390" s="28">
        <v>155346.6</v>
      </c>
      <c r="AA390" s="28">
        <v>132552.4</v>
      </c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9">
        <v>9800</v>
      </c>
      <c r="AO390" s="30"/>
      <c r="AP390" s="26"/>
      <c r="AQ390" s="26"/>
      <c r="AR390" s="30"/>
      <c r="AS390" s="30"/>
      <c r="AT390" s="27"/>
      <c r="AU390" s="28"/>
      <c r="AV390" s="28"/>
      <c r="AW390" s="28"/>
      <c r="AX390" s="29"/>
      <c r="AY390" s="26"/>
      <c r="AZ390" s="27"/>
      <c r="BA390" s="28"/>
      <c r="BB390" s="29"/>
      <c r="BC390" s="31">
        <f t="shared" si="60"/>
        <v>1620535.62</v>
      </c>
    </row>
    <row r="391" spans="1:55" ht="21">
      <c r="A391" s="12"/>
      <c r="B391" s="13"/>
      <c r="D391" s="24">
        <v>5104010107</v>
      </c>
      <c r="E391" s="24" t="s">
        <v>73</v>
      </c>
      <c r="F391" s="25"/>
      <c r="G391" s="26"/>
      <c r="H391" s="27">
        <v>12197.09</v>
      </c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9"/>
      <c r="AO391" s="30"/>
      <c r="AP391" s="26"/>
      <c r="AQ391" s="26"/>
      <c r="AR391" s="30"/>
      <c r="AS391" s="30"/>
      <c r="AT391" s="27"/>
      <c r="AU391" s="28"/>
      <c r="AV391" s="28"/>
      <c r="AW391" s="28"/>
      <c r="AX391" s="29"/>
      <c r="AY391" s="26"/>
      <c r="AZ391" s="27"/>
      <c r="BA391" s="28"/>
      <c r="BB391" s="29"/>
      <c r="BC391" s="31">
        <f t="shared" si="60"/>
        <v>12197.09</v>
      </c>
    </row>
    <row r="392" spans="1:55" ht="21">
      <c r="A392" s="12"/>
      <c r="B392" s="13"/>
      <c r="D392" s="24">
        <v>5104020101</v>
      </c>
      <c r="E392" s="24" t="s">
        <v>103</v>
      </c>
      <c r="F392" s="25">
        <v>11319.96</v>
      </c>
      <c r="G392" s="26"/>
      <c r="H392" s="27">
        <v>131931.66999999998</v>
      </c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9"/>
      <c r="AO392" s="30"/>
      <c r="AP392" s="26"/>
      <c r="AQ392" s="26"/>
      <c r="AR392" s="30"/>
      <c r="AS392" s="30"/>
      <c r="AT392" s="27"/>
      <c r="AU392" s="28"/>
      <c r="AV392" s="28"/>
      <c r="AW392" s="28"/>
      <c r="AX392" s="29"/>
      <c r="AY392" s="26"/>
      <c r="AZ392" s="27"/>
      <c r="BA392" s="28"/>
      <c r="BB392" s="29"/>
      <c r="BC392" s="31">
        <f t="shared" si="60"/>
        <v>143251.62999999998</v>
      </c>
    </row>
    <row r="393" spans="1:55" ht="21">
      <c r="A393" s="12"/>
      <c r="B393" s="13"/>
      <c r="D393" s="24">
        <v>5104020105</v>
      </c>
      <c r="E393" s="24" t="s">
        <v>105</v>
      </c>
      <c r="F393" s="25">
        <v>-264.29</v>
      </c>
      <c r="G393" s="26"/>
      <c r="H393" s="27">
        <v>3175.62</v>
      </c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9"/>
      <c r="AO393" s="30"/>
      <c r="AP393" s="26"/>
      <c r="AQ393" s="26"/>
      <c r="AR393" s="30"/>
      <c r="AS393" s="30"/>
      <c r="AT393" s="27"/>
      <c r="AU393" s="28"/>
      <c r="AV393" s="28"/>
      <c r="AW393" s="28"/>
      <c r="AX393" s="29"/>
      <c r="AY393" s="26"/>
      <c r="AZ393" s="27"/>
      <c r="BA393" s="28"/>
      <c r="BB393" s="29"/>
      <c r="BC393" s="31">
        <f t="shared" si="60"/>
        <v>2911.33</v>
      </c>
    </row>
    <row r="394" spans="1:55" ht="21">
      <c r="A394" s="12"/>
      <c r="B394" s="13"/>
      <c r="D394" s="24">
        <v>5104020106</v>
      </c>
      <c r="E394" s="24" t="s">
        <v>106</v>
      </c>
      <c r="F394" s="25">
        <v>-1605</v>
      </c>
      <c r="G394" s="26"/>
      <c r="H394" s="27">
        <v>19260</v>
      </c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9"/>
      <c r="AO394" s="30"/>
      <c r="AP394" s="26"/>
      <c r="AQ394" s="26"/>
      <c r="AR394" s="30"/>
      <c r="AS394" s="30"/>
      <c r="AT394" s="27"/>
      <c r="AU394" s="28"/>
      <c r="AV394" s="28"/>
      <c r="AW394" s="28"/>
      <c r="AX394" s="29"/>
      <c r="AY394" s="26"/>
      <c r="AZ394" s="27"/>
      <c r="BA394" s="28"/>
      <c r="BB394" s="29"/>
      <c r="BC394" s="31">
        <f t="shared" si="60"/>
        <v>17655</v>
      </c>
    </row>
    <row r="395" spans="1:55" ht="21">
      <c r="A395" s="12"/>
      <c r="B395" s="13"/>
      <c r="D395" s="24">
        <v>5104020107</v>
      </c>
      <c r="E395" s="24" t="s">
        <v>107</v>
      </c>
      <c r="F395" s="25"/>
      <c r="G395" s="26"/>
      <c r="H395" s="27">
        <v>6127</v>
      </c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9"/>
      <c r="AO395" s="30"/>
      <c r="AP395" s="26"/>
      <c r="AQ395" s="26"/>
      <c r="AR395" s="30"/>
      <c r="AS395" s="30"/>
      <c r="AT395" s="27"/>
      <c r="AU395" s="28"/>
      <c r="AV395" s="28"/>
      <c r="AW395" s="28"/>
      <c r="AX395" s="29"/>
      <c r="AY395" s="26"/>
      <c r="AZ395" s="27"/>
      <c r="BA395" s="28"/>
      <c r="BB395" s="29"/>
      <c r="BC395" s="31">
        <f t="shared" si="60"/>
        <v>6127</v>
      </c>
    </row>
    <row r="396" spans="1:55" ht="21">
      <c r="A396" s="12"/>
      <c r="B396" s="13"/>
      <c r="D396" s="24">
        <v>5104030206</v>
      </c>
      <c r="E396" s="24" t="s">
        <v>77</v>
      </c>
      <c r="F396" s="25"/>
      <c r="G396" s="26"/>
      <c r="H396" s="27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9"/>
      <c r="AO396" s="30"/>
      <c r="AP396" s="26"/>
      <c r="AQ396" s="26"/>
      <c r="AR396" s="30">
        <v>3790</v>
      </c>
      <c r="AS396" s="30"/>
      <c r="AT396" s="27"/>
      <c r="AU396" s="28"/>
      <c r="AV396" s="28"/>
      <c r="AW396" s="28"/>
      <c r="AX396" s="29"/>
      <c r="AY396" s="26"/>
      <c r="AZ396" s="27"/>
      <c r="BA396" s="28"/>
      <c r="BB396" s="29"/>
      <c r="BC396" s="31">
        <f t="shared" si="60"/>
        <v>3790</v>
      </c>
    </row>
    <row r="397" spans="1:55" ht="21">
      <c r="A397" s="12"/>
      <c r="B397" s="13"/>
      <c r="D397" s="24">
        <v>5104030299</v>
      </c>
      <c r="E397" s="24" t="s">
        <v>130</v>
      </c>
      <c r="F397" s="25"/>
      <c r="G397" s="26"/>
      <c r="H397" s="27">
        <v>120</v>
      </c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9"/>
      <c r="AO397" s="30"/>
      <c r="AP397" s="26"/>
      <c r="AQ397" s="26"/>
      <c r="AR397" s="30"/>
      <c r="AS397" s="30"/>
      <c r="AT397" s="27"/>
      <c r="AU397" s="28"/>
      <c r="AV397" s="28"/>
      <c r="AW397" s="28"/>
      <c r="AX397" s="29"/>
      <c r="AY397" s="26"/>
      <c r="AZ397" s="27"/>
      <c r="BA397" s="28"/>
      <c r="BB397" s="29"/>
      <c r="BC397" s="31">
        <f t="shared" si="60"/>
        <v>120</v>
      </c>
    </row>
    <row r="398" spans="1:55" ht="21">
      <c r="A398" s="12"/>
      <c r="B398" s="13"/>
      <c r="D398" s="24">
        <v>5104040199</v>
      </c>
      <c r="E398" s="24" t="s">
        <v>131</v>
      </c>
      <c r="F398" s="25"/>
      <c r="G398" s="26"/>
      <c r="H398" s="27">
        <v>14750</v>
      </c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9"/>
      <c r="AO398" s="30"/>
      <c r="AP398" s="26"/>
      <c r="AQ398" s="26"/>
      <c r="AR398" s="30"/>
      <c r="AS398" s="30"/>
      <c r="AT398" s="27"/>
      <c r="AU398" s="28"/>
      <c r="AV398" s="28"/>
      <c r="AW398" s="28"/>
      <c r="AX398" s="29"/>
      <c r="AY398" s="26"/>
      <c r="AZ398" s="27"/>
      <c r="BA398" s="28"/>
      <c r="BB398" s="29"/>
      <c r="BC398" s="31">
        <f t="shared" si="60"/>
        <v>14750</v>
      </c>
    </row>
    <row r="399" spans="1:55" ht="21">
      <c r="A399" s="12"/>
      <c r="B399" s="13"/>
      <c r="D399" s="24">
        <v>5105010103</v>
      </c>
      <c r="E399" s="24" t="s">
        <v>114</v>
      </c>
      <c r="F399" s="25">
        <v>39297.53</v>
      </c>
      <c r="G399" s="26"/>
      <c r="H399" s="27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9"/>
      <c r="AO399" s="30"/>
      <c r="AP399" s="26"/>
      <c r="AQ399" s="26"/>
      <c r="AR399" s="30"/>
      <c r="AS399" s="30"/>
      <c r="AT399" s="27"/>
      <c r="AU399" s="28"/>
      <c r="AV399" s="28"/>
      <c r="AW399" s="28"/>
      <c r="AX399" s="29"/>
      <c r="AY399" s="26"/>
      <c r="AZ399" s="27"/>
      <c r="BA399" s="28"/>
      <c r="BB399" s="29"/>
      <c r="BC399" s="31">
        <f t="shared" si="60"/>
        <v>39297.53</v>
      </c>
    </row>
    <row r="400" spans="1:55" ht="21">
      <c r="A400" s="12"/>
      <c r="B400" s="13"/>
      <c r="D400" s="24">
        <v>5105010107</v>
      </c>
      <c r="E400" s="24" t="s">
        <v>116</v>
      </c>
      <c r="F400" s="25">
        <v>87418.1</v>
      </c>
      <c r="G400" s="26"/>
      <c r="H400" s="27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9"/>
      <c r="AO400" s="30"/>
      <c r="AP400" s="26"/>
      <c r="AQ400" s="26"/>
      <c r="AR400" s="30"/>
      <c r="AS400" s="30"/>
      <c r="AT400" s="27"/>
      <c r="AU400" s="28"/>
      <c r="AV400" s="28"/>
      <c r="AW400" s="28"/>
      <c r="AX400" s="29"/>
      <c r="AY400" s="26"/>
      <c r="AZ400" s="27"/>
      <c r="BA400" s="28"/>
      <c r="BB400" s="29"/>
      <c r="BC400" s="31">
        <f t="shared" si="60"/>
        <v>87418.1</v>
      </c>
    </row>
    <row r="401" spans="1:55" ht="21">
      <c r="A401" s="12"/>
      <c r="B401" s="13"/>
      <c r="D401" s="24">
        <v>5105010111</v>
      </c>
      <c r="E401" s="24" t="s">
        <v>82</v>
      </c>
      <c r="F401" s="25">
        <v>117600</v>
      </c>
      <c r="G401" s="26"/>
      <c r="H401" s="27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9"/>
      <c r="AO401" s="30"/>
      <c r="AP401" s="26"/>
      <c r="AQ401" s="26"/>
      <c r="AR401" s="30"/>
      <c r="AS401" s="30"/>
      <c r="AT401" s="27"/>
      <c r="AU401" s="28"/>
      <c r="AV401" s="28"/>
      <c r="AW401" s="28"/>
      <c r="AX401" s="29"/>
      <c r="AY401" s="26"/>
      <c r="AZ401" s="27"/>
      <c r="BA401" s="28"/>
      <c r="BB401" s="29"/>
      <c r="BC401" s="31">
        <f t="shared" si="60"/>
        <v>117600</v>
      </c>
    </row>
    <row r="402" spans="1:55" ht="21">
      <c r="A402" s="12"/>
      <c r="B402" s="13"/>
      <c r="D402" s="24">
        <v>5105010127</v>
      </c>
      <c r="E402" s="24" t="s">
        <v>84</v>
      </c>
      <c r="F402" s="25">
        <v>1772.95</v>
      </c>
      <c r="G402" s="26"/>
      <c r="H402" s="27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9"/>
      <c r="AO402" s="30"/>
      <c r="AP402" s="26"/>
      <c r="AQ402" s="26"/>
      <c r="AR402" s="30"/>
      <c r="AS402" s="30"/>
      <c r="AT402" s="27"/>
      <c r="AU402" s="28"/>
      <c r="AV402" s="28"/>
      <c r="AW402" s="28"/>
      <c r="AX402" s="29"/>
      <c r="AY402" s="26"/>
      <c r="AZ402" s="27"/>
      <c r="BA402" s="28"/>
      <c r="BB402" s="29"/>
      <c r="BC402" s="31">
        <f t="shared" si="60"/>
        <v>1772.95</v>
      </c>
    </row>
    <row r="403" spans="1:55" ht="21">
      <c r="A403" s="12"/>
      <c r="B403" s="13"/>
      <c r="D403" s="24">
        <v>5203010105</v>
      </c>
      <c r="E403" s="24" t="s">
        <v>118</v>
      </c>
      <c r="F403" s="25">
        <v>1</v>
      </c>
      <c r="G403" s="26"/>
      <c r="H403" s="27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9"/>
      <c r="AO403" s="30"/>
      <c r="AP403" s="26"/>
      <c r="AQ403" s="26"/>
      <c r="AR403" s="30"/>
      <c r="AS403" s="30"/>
      <c r="AT403" s="27"/>
      <c r="AU403" s="28"/>
      <c r="AV403" s="28"/>
      <c r="AW403" s="28"/>
      <c r="AX403" s="29"/>
      <c r="AY403" s="26"/>
      <c r="AZ403" s="27"/>
      <c r="BA403" s="28"/>
      <c r="BB403" s="29"/>
      <c r="BC403" s="31">
        <f t="shared" si="60"/>
        <v>1</v>
      </c>
    </row>
    <row r="404" spans="1:55" ht="21">
      <c r="A404" s="12"/>
      <c r="B404" s="13"/>
      <c r="D404" s="24">
        <v>5203010120</v>
      </c>
      <c r="E404" s="24" t="s">
        <v>88</v>
      </c>
      <c r="F404" s="25">
        <v>2</v>
      </c>
      <c r="G404" s="26"/>
      <c r="H404" s="27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9"/>
      <c r="AO404" s="30"/>
      <c r="AP404" s="26"/>
      <c r="AQ404" s="26"/>
      <c r="AR404" s="30"/>
      <c r="AS404" s="30"/>
      <c r="AT404" s="27"/>
      <c r="AU404" s="28"/>
      <c r="AV404" s="28"/>
      <c r="AW404" s="28"/>
      <c r="AX404" s="29"/>
      <c r="AY404" s="26"/>
      <c r="AZ404" s="27"/>
      <c r="BA404" s="28"/>
      <c r="BB404" s="29"/>
      <c r="BC404" s="31">
        <f t="shared" si="60"/>
        <v>2</v>
      </c>
    </row>
    <row r="405" spans="1:55" ht="21">
      <c r="A405" s="12"/>
      <c r="B405" s="13"/>
      <c r="C405" s="85" t="s">
        <v>90</v>
      </c>
      <c r="D405" s="81"/>
      <c r="E405" s="82"/>
      <c r="F405" s="32">
        <f aca="true" t="shared" si="61" ref="F405:AK405">SUM(F381:F404)</f>
        <v>661477.75</v>
      </c>
      <c r="G405" s="33">
        <f t="shared" si="61"/>
        <v>0</v>
      </c>
      <c r="H405" s="32">
        <f t="shared" si="61"/>
        <v>1791033.8300000003</v>
      </c>
      <c r="I405" s="33">
        <f t="shared" si="61"/>
        <v>0</v>
      </c>
      <c r="J405" s="33">
        <f t="shared" si="61"/>
        <v>0</v>
      </c>
      <c r="K405" s="33">
        <f t="shared" si="61"/>
        <v>0</v>
      </c>
      <c r="L405" s="33">
        <f t="shared" si="61"/>
        <v>0</v>
      </c>
      <c r="M405" s="33">
        <f t="shared" si="61"/>
        <v>0</v>
      </c>
      <c r="N405" s="33">
        <f t="shared" si="61"/>
        <v>0</v>
      </c>
      <c r="O405" s="33">
        <f t="shared" si="61"/>
        <v>0</v>
      </c>
      <c r="P405" s="33">
        <f t="shared" si="61"/>
        <v>0</v>
      </c>
      <c r="Q405" s="33">
        <f t="shared" si="61"/>
        <v>0</v>
      </c>
      <c r="R405" s="33">
        <f t="shared" si="61"/>
        <v>164495</v>
      </c>
      <c r="S405" s="33">
        <f t="shared" si="61"/>
        <v>0</v>
      </c>
      <c r="T405" s="33">
        <f t="shared" si="61"/>
        <v>0</v>
      </c>
      <c r="U405" s="33">
        <f t="shared" si="61"/>
        <v>0</v>
      </c>
      <c r="V405" s="33">
        <f t="shared" si="61"/>
        <v>0</v>
      </c>
      <c r="W405" s="33">
        <f t="shared" si="61"/>
        <v>0</v>
      </c>
      <c r="X405" s="33">
        <f t="shared" si="61"/>
        <v>0</v>
      </c>
      <c r="Y405" s="33">
        <f t="shared" si="61"/>
        <v>0</v>
      </c>
      <c r="Z405" s="33">
        <f t="shared" si="61"/>
        <v>155346.6</v>
      </c>
      <c r="AA405" s="33">
        <f t="shared" si="61"/>
        <v>132552.4</v>
      </c>
      <c r="AB405" s="33">
        <f t="shared" si="61"/>
        <v>0</v>
      </c>
      <c r="AC405" s="33">
        <f t="shared" si="61"/>
        <v>0</v>
      </c>
      <c r="AD405" s="33">
        <f t="shared" si="61"/>
        <v>0</v>
      </c>
      <c r="AE405" s="33">
        <f t="shared" si="61"/>
        <v>0</v>
      </c>
      <c r="AF405" s="33">
        <f t="shared" si="61"/>
        <v>0</v>
      </c>
      <c r="AG405" s="33">
        <f t="shared" si="61"/>
        <v>0</v>
      </c>
      <c r="AH405" s="33">
        <f t="shared" si="61"/>
        <v>0</v>
      </c>
      <c r="AI405" s="33">
        <f t="shared" si="61"/>
        <v>0</v>
      </c>
      <c r="AJ405" s="33">
        <f t="shared" si="61"/>
        <v>0</v>
      </c>
      <c r="AK405" s="33">
        <f t="shared" si="61"/>
        <v>0</v>
      </c>
      <c r="AL405" s="33">
        <f aca="true" t="shared" si="62" ref="AL405:BB405">SUM(AL381:AL404)</f>
        <v>0</v>
      </c>
      <c r="AM405" s="33">
        <f t="shared" si="62"/>
        <v>0</v>
      </c>
      <c r="AN405" s="33">
        <f t="shared" si="62"/>
        <v>25640</v>
      </c>
      <c r="AO405" s="32">
        <f t="shared" si="62"/>
        <v>0</v>
      </c>
      <c r="AP405" s="33">
        <f t="shared" si="62"/>
        <v>0</v>
      </c>
      <c r="AQ405" s="33">
        <f t="shared" si="62"/>
        <v>0</v>
      </c>
      <c r="AR405" s="32">
        <f t="shared" si="62"/>
        <v>3790</v>
      </c>
      <c r="AS405" s="32">
        <f t="shared" si="62"/>
        <v>0</v>
      </c>
      <c r="AT405" s="32">
        <f t="shared" si="62"/>
        <v>0</v>
      </c>
      <c r="AU405" s="33">
        <f t="shared" si="62"/>
        <v>0</v>
      </c>
      <c r="AV405" s="33">
        <f t="shared" si="62"/>
        <v>0</v>
      </c>
      <c r="AW405" s="33">
        <f t="shared" si="62"/>
        <v>0</v>
      </c>
      <c r="AX405" s="33">
        <f t="shared" si="62"/>
        <v>0</v>
      </c>
      <c r="AY405" s="33">
        <f t="shared" si="62"/>
        <v>0</v>
      </c>
      <c r="AZ405" s="32">
        <f t="shared" si="62"/>
        <v>0</v>
      </c>
      <c r="BA405" s="33">
        <f t="shared" si="62"/>
        <v>0</v>
      </c>
      <c r="BB405" s="33">
        <f t="shared" si="62"/>
        <v>0</v>
      </c>
      <c r="BC405" s="34">
        <f t="shared" si="60"/>
        <v>2934335.58</v>
      </c>
    </row>
    <row r="406" spans="1:56" s="36" customFormat="1" ht="21">
      <c r="A406" s="12"/>
      <c r="B406" s="13"/>
      <c r="C406" s="24" t="s">
        <v>91</v>
      </c>
      <c r="D406" s="24">
        <v>5101010101</v>
      </c>
      <c r="E406" s="24" t="s">
        <v>92</v>
      </c>
      <c r="F406" s="25">
        <v>2292717.44</v>
      </c>
      <c r="G406" s="26"/>
      <c r="H406" s="27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9"/>
      <c r="AO406" s="30"/>
      <c r="AP406" s="26"/>
      <c r="AQ406" s="26"/>
      <c r="AR406" s="30"/>
      <c r="AS406" s="30"/>
      <c r="AT406" s="27"/>
      <c r="AU406" s="28"/>
      <c r="AV406" s="28"/>
      <c r="AW406" s="28"/>
      <c r="AX406" s="29"/>
      <c r="AY406" s="26"/>
      <c r="AZ406" s="27"/>
      <c r="BA406" s="28"/>
      <c r="BB406" s="29"/>
      <c r="BC406" s="31">
        <f t="shared" si="60"/>
        <v>2292717.44</v>
      </c>
      <c r="BD406" s="35"/>
    </row>
    <row r="407" spans="1:56" s="36" customFormat="1" ht="21">
      <c r="A407" s="12"/>
      <c r="B407" s="13"/>
      <c r="C407" s="24"/>
      <c r="D407" s="24">
        <v>5101010113</v>
      </c>
      <c r="E407" s="24" t="s">
        <v>94</v>
      </c>
      <c r="F407" s="25">
        <v>4033483.79</v>
      </c>
      <c r="G407" s="26"/>
      <c r="H407" s="27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9"/>
      <c r="AO407" s="30"/>
      <c r="AP407" s="26"/>
      <c r="AQ407" s="26"/>
      <c r="AR407" s="30"/>
      <c r="AS407" s="30"/>
      <c r="AT407" s="27"/>
      <c r="AU407" s="28"/>
      <c r="AV407" s="28"/>
      <c r="AW407" s="28"/>
      <c r="AX407" s="29"/>
      <c r="AY407" s="26"/>
      <c r="AZ407" s="27"/>
      <c r="BA407" s="28"/>
      <c r="BB407" s="29"/>
      <c r="BC407" s="31">
        <f t="shared" si="60"/>
        <v>4033483.79</v>
      </c>
      <c r="BD407" s="35"/>
    </row>
    <row r="408" spans="1:56" s="36" customFormat="1" ht="21">
      <c r="A408" s="12"/>
      <c r="B408" s="13"/>
      <c r="C408" s="24"/>
      <c r="D408" s="24">
        <v>5101010118</v>
      </c>
      <c r="E408" s="24" t="s">
        <v>95</v>
      </c>
      <c r="F408" s="25">
        <v>97346.92</v>
      </c>
      <c r="G408" s="26"/>
      <c r="H408" s="27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9"/>
      <c r="AO408" s="30"/>
      <c r="AP408" s="26"/>
      <c r="AQ408" s="26"/>
      <c r="AR408" s="30"/>
      <c r="AS408" s="30"/>
      <c r="AT408" s="27"/>
      <c r="AU408" s="28"/>
      <c r="AV408" s="28"/>
      <c r="AW408" s="28"/>
      <c r="AX408" s="29"/>
      <c r="AY408" s="26"/>
      <c r="AZ408" s="27"/>
      <c r="BA408" s="28"/>
      <c r="BB408" s="29"/>
      <c r="BC408" s="31">
        <f t="shared" si="60"/>
        <v>97346.92</v>
      </c>
      <c r="BD408" s="35"/>
    </row>
    <row r="409" spans="1:56" s="36" customFormat="1" ht="21">
      <c r="A409" s="12"/>
      <c r="B409" s="13"/>
      <c r="C409" s="24"/>
      <c r="D409" s="24">
        <v>5101020103</v>
      </c>
      <c r="E409" s="24" t="s">
        <v>96</v>
      </c>
      <c r="F409" s="25">
        <v>43405.61</v>
      </c>
      <c r="G409" s="26"/>
      <c r="H409" s="27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9"/>
      <c r="AO409" s="30"/>
      <c r="AP409" s="26"/>
      <c r="AQ409" s="26"/>
      <c r="AR409" s="30"/>
      <c r="AS409" s="30"/>
      <c r="AT409" s="27"/>
      <c r="AU409" s="28"/>
      <c r="AV409" s="28"/>
      <c r="AW409" s="28"/>
      <c r="AX409" s="29"/>
      <c r="AY409" s="26"/>
      <c r="AZ409" s="27"/>
      <c r="BA409" s="28"/>
      <c r="BB409" s="29"/>
      <c r="BC409" s="31">
        <f t="shared" si="60"/>
        <v>43405.61</v>
      </c>
      <c r="BD409" s="35"/>
    </row>
    <row r="410" spans="1:56" s="36" customFormat="1" ht="21">
      <c r="A410" s="12"/>
      <c r="B410" s="13"/>
      <c r="C410" s="24"/>
      <c r="D410" s="24">
        <v>5101020104</v>
      </c>
      <c r="E410" s="24" t="s">
        <v>97</v>
      </c>
      <c r="F410" s="25">
        <v>65108.34</v>
      </c>
      <c r="G410" s="26"/>
      <c r="H410" s="27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9"/>
      <c r="AO410" s="30"/>
      <c r="AP410" s="26"/>
      <c r="AQ410" s="26"/>
      <c r="AR410" s="30"/>
      <c r="AS410" s="30"/>
      <c r="AT410" s="27"/>
      <c r="AU410" s="28"/>
      <c r="AV410" s="28"/>
      <c r="AW410" s="28"/>
      <c r="AX410" s="29"/>
      <c r="AY410" s="26"/>
      <c r="AZ410" s="27"/>
      <c r="BA410" s="28"/>
      <c r="BB410" s="29"/>
      <c r="BC410" s="31">
        <f t="shared" si="60"/>
        <v>65108.34</v>
      </c>
      <c r="BD410" s="35"/>
    </row>
    <row r="411" spans="1:56" s="36" customFormat="1" ht="21">
      <c r="A411" s="12"/>
      <c r="B411" s="13"/>
      <c r="C411" s="24"/>
      <c r="D411" s="24">
        <v>5101020105</v>
      </c>
      <c r="E411" s="24" t="s">
        <v>98</v>
      </c>
      <c r="F411" s="25">
        <v>118772.49</v>
      </c>
      <c r="G411" s="26"/>
      <c r="H411" s="27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9"/>
      <c r="AO411" s="30"/>
      <c r="AP411" s="26"/>
      <c r="AQ411" s="26"/>
      <c r="AR411" s="30"/>
      <c r="AS411" s="30"/>
      <c r="AT411" s="27"/>
      <c r="AU411" s="28"/>
      <c r="AV411" s="28"/>
      <c r="AW411" s="28"/>
      <c r="AX411" s="29"/>
      <c r="AY411" s="26"/>
      <c r="AZ411" s="27"/>
      <c r="BA411" s="28"/>
      <c r="BB411" s="29"/>
      <c r="BC411" s="31">
        <f t="shared" si="60"/>
        <v>118772.49</v>
      </c>
      <c r="BD411" s="35"/>
    </row>
    <row r="412" spans="1:56" s="36" customFormat="1" ht="21">
      <c r="A412" s="12"/>
      <c r="B412" s="13"/>
      <c r="C412" s="24"/>
      <c r="D412" s="24">
        <v>5101020113</v>
      </c>
      <c r="E412" s="24" t="s">
        <v>99</v>
      </c>
      <c r="F412" s="25">
        <v>4857.96</v>
      </c>
      <c r="G412" s="26"/>
      <c r="H412" s="27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9"/>
      <c r="AO412" s="30"/>
      <c r="AP412" s="26"/>
      <c r="AQ412" s="26"/>
      <c r="AR412" s="30"/>
      <c r="AS412" s="30"/>
      <c r="AT412" s="27"/>
      <c r="AU412" s="28"/>
      <c r="AV412" s="28"/>
      <c r="AW412" s="28"/>
      <c r="AX412" s="29"/>
      <c r="AY412" s="26"/>
      <c r="AZ412" s="27"/>
      <c r="BA412" s="28"/>
      <c r="BB412" s="29"/>
      <c r="BC412" s="31">
        <f t="shared" si="60"/>
        <v>4857.96</v>
      </c>
      <c r="BD412" s="35"/>
    </row>
    <row r="413" spans="1:56" s="36" customFormat="1" ht="21">
      <c r="A413" s="12"/>
      <c r="B413" s="13"/>
      <c r="C413" s="24"/>
      <c r="D413" s="24">
        <v>5101030205</v>
      </c>
      <c r="E413" s="24" t="s">
        <v>65</v>
      </c>
      <c r="F413" s="25">
        <v>521870.14</v>
      </c>
      <c r="G413" s="26"/>
      <c r="H413" s="27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9"/>
      <c r="AO413" s="30"/>
      <c r="AP413" s="26"/>
      <c r="AQ413" s="26"/>
      <c r="AR413" s="30"/>
      <c r="AS413" s="30"/>
      <c r="AT413" s="27"/>
      <c r="AU413" s="28"/>
      <c r="AV413" s="28"/>
      <c r="AW413" s="28"/>
      <c r="AX413" s="29"/>
      <c r="AY413" s="26"/>
      <c r="AZ413" s="27"/>
      <c r="BA413" s="28"/>
      <c r="BB413" s="29"/>
      <c r="BC413" s="31">
        <f t="shared" si="60"/>
        <v>521870.14</v>
      </c>
      <c r="BD413" s="35"/>
    </row>
    <row r="414" spans="1:56" s="36" customFormat="1" ht="21">
      <c r="A414" s="12"/>
      <c r="B414" s="13"/>
      <c r="C414" s="24"/>
      <c r="D414" s="24">
        <v>5101030206</v>
      </c>
      <c r="E414" s="24" t="s">
        <v>100</v>
      </c>
      <c r="F414" s="25">
        <v>238120.09</v>
      </c>
      <c r="G414" s="26"/>
      <c r="H414" s="27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9"/>
      <c r="AO414" s="30"/>
      <c r="AP414" s="26"/>
      <c r="AQ414" s="26"/>
      <c r="AR414" s="30"/>
      <c r="AS414" s="30"/>
      <c r="AT414" s="27"/>
      <c r="AU414" s="28"/>
      <c r="AV414" s="28"/>
      <c r="AW414" s="28"/>
      <c r="AX414" s="29"/>
      <c r="AY414" s="26"/>
      <c r="AZ414" s="27"/>
      <c r="BA414" s="28"/>
      <c r="BB414" s="29"/>
      <c r="BC414" s="31">
        <f t="shared" si="60"/>
        <v>238120.09</v>
      </c>
      <c r="BD414" s="35"/>
    </row>
    <row r="415" spans="1:56" s="36" customFormat="1" ht="21">
      <c r="A415" s="12"/>
      <c r="B415" s="13"/>
      <c r="C415" s="24"/>
      <c r="D415" s="24">
        <v>5101030207</v>
      </c>
      <c r="E415" s="24" t="s">
        <v>101</v>
      </c>
      <c r="F415" s="25">
        <v>16896.77</v>
      </c>
      <c r="G415" s="26"/>
      <c r="H415" s="27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9"/>
      <c r="AO415" s="30"/>
      <c r="AP415" s="26"/>
      <c r="AQ415" s="26"/>
      <c r="AR415" s="30"/>
      <c r="AS415" s="30"/>
      <c r="AT415" s="27"/>
      <c r="AU415" s="28"/>
      <c r="AV415" s="28"/>
      <c r="AW415" s="28"/>
      <c r="AX415" s="29"/>
      <c r="AY415" s="26"/>
      <c r="AZ415" s="27"/>
      <c r="BA415" s="28"/>
      <c r="BB415" s="29"/>
      <c r="BC415" s="31">
        <f t="shared" si="60"/>
        <v>16896.77</v>
      </c>
      <c r="BD415" s="35"/>
    </row>
    <row r="416" spans="1:56" s="36" customFormat="1" ht="21">
      <c r="A416" s="12"/>
      <c r="B416" s="13"/>
      <c r="C416" s="24"/>
      <c r="D416" s="24">
        <v>5101030208</v>
      </c>
      <c r="E416" s="24" t="s">
        <v>102</v>
      </c>
      <c r="F416" s="25">
        <v>1825.92</v>
      </c>
      <c r="G416" s="26"/>
      <c r="H416" s="27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9"/>
      <c r="AO416" s="30"/>
      <c r="AP416" s="26"/>
      <c r="AQ416" s="26"/>
      <c r="AR416" s="30"/>
      <c r="AS416" s="30"/>
      <c r="AT416" s="27"/>
      <c r="AU416" s="28"/>
      <c r="AV416" s="28"/>
      <c r="AW416" s="28"/>
      <c r="AX416" s="29"/>
      <c r="AY416" s="26"/>
      <c r="AZ416" s="27"/>
      <c r="BA416" s="28"/>
      <c r="BB416" s="29"/>
      <c r="BC416" s="31">
        <f t="shared" si="60"/>
        <v>1825.92</v>
      </c>
      <c r="BD416" s="35"/>
    </row>
    <row r="417" spans="1:56" s="36" customFormat="1" ht="21">
      <c r="A417" s="37"/>
      <c r="B417" s="38"/>
      <c r="C417" s="86" t="s">
        <v>108</v>
      </c>
      <c r="D417" s="86"/>
      <c r="E417" s="87"/>
      <c r="F417" s="39">
        <f aca="true" t="shared" si="63" ref="F417:AK417">SUM(F406:F416)</f>
        <v>7434405.47</v>
      </c>
      <c r="G417" s="40">
        <f t="shared" si="63"/>
        <v>0</v>
      </c>
      <c r="H417" s="39">
        <f t="shared" si="63"/>
        <v>0</v>
      </c>
      <c r="I417" s="40">
        <f t="shared" si="63"/>
        <v>0</v>
      </c>
      <c r="J417" s="40">
        <f t="shared" si="63"/>
        <v>0</v>
      </c>
      <c r="K417" s="40">
        <f t="shared" si="63"/>
        <v>0</v>
      </c>
      <c r="L417" s="40">
        <f t="shared" si="63"/>
        <v>0</v>
      </c>
      <c r="M417" s="40">
        <f t="shared" si="63"/>
        <v>0</v>
      </c>
      <c r="N417" s="40">
        <f t="shared" si="63"/>
        <v>0</v>
      </c>
      <c r="O417" s="40">
        <f t="shared" si="63"/>
        <v>0</v>
      </c>
      <c r="P417" s="40">
        <f t="shared" si="63"/>
        <v>0</v>
      </c>
      <c r="Q417" s="40">
        <f t="shared" si="63"/>
        <v>0</v>
      </c>
      <c r="R417" s="40">
        <f t="shared" si="63"/>
        <v>0</v>
      </c>
      <c r="S417" s="40">
        <f t="shared" si="63"/>
        <v>0</v>
      </c>
      <c r="T417" s="40">
        <f t="shared" si="63"/>
        <v>0</v>
      </c>
      <c r="U417" s="40">
        <f t="shared" si="63"/>
        <v>0</v>
      </c>
      <c r="V417" s="40">
        <f t="shared" si="63"/>
        <v>0</v>
      </c>
      <c r="W417" s="40">
        <f t="shared" si="63"/>
        <v>0</v>
      </c>
      <c r="X417" s="40">
        <f t="shared" si="63"/>
        <v>0</v>
      </c>
      <c r="Y417" s="40">
        <f t="shared" si="63"/>
        <v>0</v>
      </c>
      <c r="Z417" s="40">
        <f t="shared" si="63"/>
        <v>0</v>
      </c>
      <c r="AA417" s="40">
        <f t="shared" si="63"/>
        <v>0</v>
      </c>
      <c r="AB417" s="40">
        <f t="shared" si="63"/>
        <v>0</v>
      </c>
      <c r="AC417" s="40">
        <f t="shared" si="63"/>
        <v>0</v>
      </c>
      <c r="AD417" s="40">
        <f t="shared" si="63"/>
        <v>0</v>
      </c>
      <c r="AE417" s="40">
        <f t="shared" si="63"/>
        <v>0</v>
      </c>
      <c r="AF417" s="40">
        <f t="shared" si="63"/>
        <v>0</v>
      </c>
      <c r="AG417" s="40">
        <f t="shared" si="63"/>
        <v>0</v>
      </c>
      <c r="AH417" s="40">
        <f t="shared" si="63"/>
        <v>0</v>
      </c>
      <c r="AI417" s="40">
        <f t="shared" si="63"/>
        <v>0</v>
      </c>
      <c r="AJ417" s="40">
        <f t="shared" si="63"/>
        <v>0</v>
      </c>
      <c r="AK417" s="40">
        <f t="shared" si="63"/>
        <v>0</v>
      </c>
      <c r="AL417" s="40">
        <f aca="true" t="shared" si="64" ref="AL417:BB417">SUM(AL406:AL416)</f>
        <v>0</v>
      </c>
      <c r="AM417" s="40">
        <f t="shared" si="64"/>
        <v>0</v>
      </c>
      <c r="AN417" s="40">
        <f t="shared" si="64"/>
        <v>0</v>
      </c>
      <c r="AO417" s="39">
        <f t="shared" si="64"/>
        <v>0</v>
      </c>
      <c r="AP417" s="40">
        <f t="shared" si="64"/>
        <v>0</v>
      </c>
      <c r="AQ417" s="40">
        <f t="shared" si="64"/>
        <v>0</v>
      </c>
      <c r="AR417" s="39">
        <f t="shared" si="64"/>
        <v>0</v>
      </c>
      <c r="AS417" s="39">
        <f t="shared" si="64"/>
        <v>0</v>
      </c>
      <c r="AT417" s="39">
        <f t="shared" si="64"/>
        <v>0</v>
      </c>
      <c r="AU417" s="40">
        <f t="shared" si="64"/>
        <v>0</v>
      </c>
      <c r="AV417" s="40">
        <f t="shared" si="64"/>
        <v>0</v>
      </c>
      <c r="AW417" s="40">
        <f t="shared" si="64"/>
        <v>0</v>
      </c>
      <c r="AX417" s="40">
        <f t="shared" si="64"/>
        <v>0</v>
      </c>
      <c r="AY417" s="40">
        <f t="shared" si="64"/>
        <v>0</v>
      </c>
      <c r="AZ417" s="39">
        <f t="shared" si="64"/>
        <v>0</v>
      </c>
      <c r="BA417" s="40">
        <f t="shared" si="64"/>
        <v>0</v>
      </c>
      <c r="BB417" s="40">
        <f t="shared" si="64"/>
        <v>0</v>
      </c>
      <c r="BC417" s="41">
        <f t="shared" si="60"/>
        <v>7434405.47</v>
      </c>
      <c r="BD417" s="35"/>
    </row>
    <row r="418" spans="1:56" s="36" customFormat="1" ht="21.75" thickBot="1">
      <c r="A418" s="42"/>
      <c r="B418" s="43"/>
      <c r="C418" s="83" t="s">
        <v>109</v>
      </c>
      <c r="D418" s="83"/>
      <c r="E418" s="84"/>
      <c r="F418" s="44">
        <f aca="true" t="shared" si="65" ref="F418:AK418">+F405+F417</f>
        <v>8095883.22</v>
      </c>
      <c r="G418" s="45">
        <f t="shared" si="65"/>
        <v>0</v>
      </c>
      <c r="H418" s="44">
        <f t="shared" si="65"/>
        <v>1791033.8300000003</v>
      </c>
      <c r="I418" s="45">
        <f t="shared" si="65"/>
        <v>0</v>
      </c>
      <c r="J418" s="45">
        <f t="shared" si="65"/>
        <v>0</v>
      </c>
      <c r="K418" s="45">
        <f t="shared" si="65"/>
        <v>0</v>
      </c>
      <c r="L418" s="45">
        <f t="shared" si="65"/>
        <v>0</v>
      </c>
      <c r="M418" s="45">
        <f t="shared" si="65"/>
        <v>0</v>
      </c>
      <c r="N418" s="45">
        <f t="shared" si="65"/>
        <v>0</v>
      </c>
      <c r="O418" s="45">
        <f t="shared" si="65"/>
        <v>0</v>
      </c>
      <c r="P418" s="45">
        <f t="shared" si="65"/>
        <v>0</v>
      </c>
      <c r="Q418" s="45">
        <f t="shared" si="65"/>
        <v>0</v>
      </c>
      <c r="R418" s="45">
        <f t="shared" si="65"/>
        <v>164495</v>
      </c>
      <c r="S418" s="45">
        <f t="shared" si="65"/>
        <v>0</v>
      </c>
      <c r="T418" s="45">
        <f t="shared" si="65"/>
        <v>0</v>
      </c>
      <c r="U418" s="45">
        <f t="shared" si="65"/>
        <v>0</v>
      </c>
      <c r="V418" s="45">
        <f t="shared" si="65"/>
        <v>0</v>
      </c>
      <c r="W418" s="45">
        <f t="shared" si="65"/>
        <v>0</v>
      </c>
      <c r="X418" s="45">
        <f t="shared" si="65"/>
        <v>0</v>
      </c>
      <c r="Y418" s="45">
        <f t="shared" si="65"/>
        <v>0</v>
      </c>
      <c r="Z418" s="45">
        <f t="shared" si="65"/>
        <v>155346.6</v>
      </c>
      <c r="AA418" s="45">
        <f t="shared" si="65"/>
        <v>132552.4</v>
      </c>
      <c r="AB418" s="45">
        <f t="shared" si="65"/>
        <v>0</v>
      </c>
      <c r="AC418" s="45">
        <f t="shared" si="65"/>
        <v>0</v>
      </c>
      <c r="AD418" s="45">
        <f t="shared" si="65"/>
        <v>0</v>
      </c>
      <c r="AE418" s="45">
        <f t="shared" si="65"/>
        <v>0</v>
      </c>
      <c r="AF418" s="45">
        <f t="shared" si="65"/>
        <v>0</v>
      </c>
      <c r="AG418" s="45">
        <f t="shared" si="65"/>
        <v>0</v>
      </c>
      <c r="AH418" s="45">
        <f t="shared" si="65"/>
        <v>0</v>
      </c>
      <c r="AI418" s="45">
        <f t="shared" si="65"/>
        <v>0</v>
      </c>
      <c r="AJ418" s="45">
        <f t="shared" si="65"/>
        <v>0</v>
      </c>
      <c r="AK418" s="45">
        <f t="shared" si="65"/>
        <v>0</v>
      </c>
      <c r="AL418" s="45">
        <f aca="true" t="shared" si="66" ref="AL418:BB418">+AL405+AL417</f>
        <v>0</v>
      </c>
      <c r="AM418" s="45">
        <f t="shared" si="66"/>
        <v>0</v>
      </c>
      <c r="AN418" s="45">
        <f t="shared" si="66"/>
        <v>25640</v>
      </c>
      <c r="AO418" s="44">
        <f t="shared" si="66"/>
        <v>0</v>
      </c>
      <c r="AP418" s="45">
        <f t="shared" si="66"/>
        <v>0</v>
      </c>
      <c r="AQ418" s="45">
        <f t="shared" si="66"/>
        <v>0</v>
      </c>
      <c r="AR418" s="44">
        <f t="shared" si="66"/>
        <v>3790</v>
      </c>
      <c r="AS418" s="44">
        <f t="shared" si="66"/>
        <v>0</v>
      </c>
      <c r="AT418" s="44">
        <f t="shared" si="66"/>
        <v>0</v>
      </c>
      <c r="AU418" s="45">
        <f t="shared" si="66"/>
        <v>0</v>
      </c>
      <c r="AV418" s="45">
        <f t="shared" si="66"/>
        <v>0</v>
      </c>
      <c r="AW418" s="45">
        <f t="shared" si="66"/>
        <v>0</v>
      </c>
      <c r="AX418" s="45">
        <f t="shared" si="66"/>
        <v>0</v>
      </c>
      <c r="AY418" s="45">
        <f t="shared" si="66"/>
        <v>0</v>
      </c>
      <c r="AZ418" s="44">
        <f t="shared" si="66"/>
        <v>0</v>
      </c>
      <c r="BA418" s="45">
        <f t="shared" si="66"/>
        <v>0</v>
      </c>
      <c r="BB418" s="45">
        <f t="shared" si="66"/>
        <v>0</v>
      </c>
      <c r="BC418" s="46">
        <f t="shared" si="60"/>
        <v>10368741.05</v>
      </c>
      <c r="BD418" s="35"/>
    </row>
    <row r="419" spans="1:55" ht="21.75" thickTop="1">
      <c r="A419" s="12">
        <v>700600028</v>
      </c>
      <c r="B419" s="13" t="s">
        <v>132</v>
      </c>
      <c r="C419" s="14" t="s">
        <v>58</v>
      </c>
      <c r="D419" s="14">
        <v>5101010108</v>
      </c>
      <c r="E419" s="14" t="s">
        <v>59</v>
      </c>
      <c r="F419" s="25">
        <v>32000</v>
      </c>
      <c r="G419" s="16"/>
      <c r="H419" s="17"/>
      <c r="I419" s="18"/>
      <c r="J419" s="18"/>
      <c r="K419" s="18"/>
      <c r="L419" s="18"/>
      <c r="M419" s="18"/>
      <c r="N419" s="18"/>
      <c r="O419" s="18"/>
      <c r="P419" s="18"/>
      <c r="Q419" s="18">
        <v>24400</v>
      </c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>
        <v>3100</v>
      </c>
      <c r="AD419" s="18">
        <v>4100</v>
      </c>
      <c r="AE419" s="18">
        <v>3700</v>
      </c>
      <c r="AF419" s="18"/>
      <c r="AG419" s="18"/>
      <c r="AH419" s="18">
        <v>1300</v>
      </c>
      <c r="AI419" s="18"/>
      <c r="AJ419" s="18"/>
      <c r="AK419" s="18"/>
      <c r="AL419" s="18"/>
      <c r="AM419" s="18"/>
      <c r="AN419" s="19"/>
      <c r="AO419" s="20"/>
      <c r="AP419" s="16"/>
      <c r="AQ419" s="16"/>
      <c r="AR419" s="20"/>
      <c r="AS419" s="20"/>
      <c r="AT419" s="17"/>
      <c r="AU419" s="18"/>
      <c r="AV419" s="18"/>
      <c r="AW419" s="18"/>
      <c r="AX419" s="19"/>
      <c r="AY419" s="16"/>
      <c r="AZ419" s="17"/>
      <c r="BA419" s="18"/>
      <c r="BB419" s="19"/>
      <c r="BC419" s="21">
        <f t="shared" si="60"/>
        <v>68600</v>
      </c>
    </row>
    <row r="420" spans="1:55" ht="21">
      <c r="A420" s="12"/>
      <c r="B420" s="13"/>
      <c r="D420" s="24">
        <v>5101010115</v>
      </c>
      <c r="E420" s="24" t="s">
        <v>60</v>
      </c>
      <c r="F420" s="25"/>
      <c r="G420" s="26"/>
      <c r="H420" s="27">
        <v>49523.33</v>
      </c>
      <c r="I420" s="28"/>
      <c r="J420" s="28"/>
      <c r="K420" s="28"/>
      <c r="L420" s="28"/>
      <c r="M420" s="28"/>
      <c r="N420" s="28"/>
      <c r="O420" s="28"/>
      <c r="P420" s="28"/>
      <c r="Q420" s="28">
        <v>49523.33</v>
      </c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>
        <v>112770</v>
      </c>
      <c r="AD420" s="28">
        <v>155850</v>
      </c>
      <c r="AE420" s="28">
        <v>112770</v>
      </c>
      <c r="AF420" s="28"/>
      <c r="AG420" s="28"/>
      <c r="AH420" s="28">
        <v>78810</v>
      </c>
      <c r="AI420" s="28">
        <v>33960</v>
      </c>
      <c r="AJ420" s="28"/>
      <c r="AK420" s="28"/>
      <c r="AL420" s="28"/>
      <c r="AM420" s="28"/>
      <c r="AN420" s="29"/>
      <c r="AO420" s="30"/>
      <c r="AP420" s="26"/>
      <c r="AQ420" s="26"/>
      <c r="AR420" s="30"/>
      <c r="AS420" s="30"/>
      <c r="AT420" s="27"/>
      <c r="AU420" s="28"/>
      <c r="AV420" s="28"/>
      <c r="AW420" s="28"/>
      <c r="AX420" s="29"/>
      <c r="AY420" s="26"/>
      <c r="AZ420" s="27"/>
      <c r="BA420" s="28"/>
      <c r="BB420" s="29"/>
      <c r="BC420" s="31">
        <f t="shared" si="60"/>
        <v>593206.66</v>
      </c>
    </row>
    <row r="421" spans="1:55" ht="21">
      <c r="A421" s="12"/>
      <c r="B421" s="13"/>
      <c r="D421" s="24">
        <v>5101010116</v>
      </c>
      <c r="E421" s="24" t="s">
        <v>61</v>
      </c>
      <c r="F421" s="25"/>
      <c r="G421" s="26"/>
      <c r="H421" s="27">
        <v>8950</v>
      </c>
      <c r="I421" s="28"/>
      <c r="J421" s="28"/>
      <c r="K421" s="28"/>
      <c r="L421" s="28"/>
      <c r="M421" s="28"/>
      <c r="N421" s="28"/>
      <c r="O421" s="28"/>
      <c r="P421" s="28"/>
      <c r="Q421" s="28">
        <v>8950</v>
      </c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>
        <v>18000</v>
      </c>
      <c r="AD421" s="28">
        <v>525</v>
      </c>
      <c r="AE421" s="28">
        <v>18000</v>
      </c>
      <c r="AF421" s="28"/>
      <c r="AG421" s="28"/>
      <c r="AH421" s="28">
        <v>12000</v>
      </c>
      <c r="AI421" s="28">
        <v>6000</v>
      </c>
      <c r="AJ421" s="28"/>
      <c r="AK421" s="28"/>
      <c r="AL421" s="28"/>
      <c r="AM421" s="28"/>
      <c r="AN421" s="29"/>
      <c r="AO421" s="30"/>
      <c r="AP421" s="26"/>
      <c r="AQ421" s="26"/>
      <c r="AR421" s="30"/>
      <c r="AS421" s="30"/>
      <c r="AT421" s="27"/>
      <c r="AU421" s="28"/>
      <c r="AV421" s="28"/>
      <c r="AW421" s="28"/>
      <c r="AX421" s="29"/>
      <c r="AY421" s="26"/>
      <c r="AZ421" s="27"/>
      <c r="BA421" s="28"/>
      <c r="BB421" s="29"/>
      <c r="BC421" s="31">
        <f t="shared" si="60"/>
        <v>72425</v>
      </c>
    </row>
    <row r="422" spans="1:55" ht="21">
      <c r="A422" s="12"/>
      <c r="B422" s="13"/>
      <c r="D422" s="24">
        <v>5101020106</v>
      </c>
      <c r="E422" s="24" t="s">
        <v>62</v>
      </c>
      <c r="F422" s="25"/>
      <c r="G422" s="26"/>
      <c r="H422" s="27">
        <v>1559</v>
      </c>
      <c r="I422" s="28"/>
      <c r="J422" s="28"/>
      <c r="K422" s="28"/>
      <c r="L422" s="28"/>
      <c r="M422" s="28"/>
      <c r="N422" s="28"/>
      <c r="O422" s="28"/>
      <c r="P422" s="28"/>
      <c r="Q422" s="28">
        <v>1559</v>
      </c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>
        <v>5350</v>
      </c>
      <c r="AD422" s="28">
        <v>6316</v>
      </c>
      <c r="AE422" s="28">
        <v>4860</v>
      </c>
      <c r="AF422" s="28"/>
      <c r="AG422" s="28"/>
      <c r="AH422" s="28">
        <v>3210</v>
      </c>
      <c r="AI422" s="28">
        <v>1650</v>
      </c>
      <c r="AJ422" s="28"/>
      <c r="AK422" s="28"/>
      <c r="AL422" s="28"/>
      <c r="AM422" s="28"/>
      <c r="AN422" s="29"/>
      <c r="AO422" s="30"/>
      <c r="AP422" s="26"/>
      <c r="AQ422" s="26"/>
      <c r="AR422" s="30"/>
      <c r="AS422" s="30"/>
      <c r="AT422" s="27"/>
      <c r="AU422" s="28"/>
      <c r="AV422" s="28"/>
      <c r="AW422" s="28"/>
      <c r="AX422" s="29"/>
      <c r="AY422" s="26"/>
      <c r="AZ422" s="27"/>
      <c r="BA422" s="28"/>
      <c r="BB422" s="29"/>
      <c r="BC422" s="31">
        <f t="shared" si="60"/>
        <v>24504</v>
      </c>
    </row>
    <row r="423" spans="1:55" ht="21">
      <c r="A423" s="12"/>
      <c r="B423" s="13"/>
      <c r="D423" s="24">
        <v>5101030101</v>
      </c>
      <c r="E423" s="24" t="s">
        <v>64</v>
      </c>
      <c r="F423" s="25">
        <v>62672</v>
      </c>
      <c r="G423" s="26"/>
      <c r="H423" s="27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9"/>
      <c r="AO423" s="30"/>
      <c r="AP423" s="26"/>
      <c r="AQ423" s="26"/>
      <c r="AR423" s="30"/>
      <c r="AS423" s="30"/>
      <c r="AT423" s="27"/>
      <c r="AU423" s="28"/>
      <c r="AV423" s="28"/>
      <c r="AW423" s="28"/>
      <c r="AX423" s="29"/>
      <c r="AY423" s="26"/>
      <c r="AZ423" s="27"/>
      <c r="BA423" s="28"/>
      <c r="BB423" s="29"/>
      <c r="BC423" s="31">
        <f t="shared" si="60"/>
        <v>62672</v>
      </c>
    </row>
    <row r="424" spans="1:55" ht="21">
      <c r="A424" s="12"/>
      <c r="B424" s="13"/>
      <c r="D424" s="24">
        <v>5101030205</v>
      </c>
      <c r="E424" s="24" t="s">
        <v>65</v>
      </c>
      <c r="F424" s="25">
        <v>20075</v>
      </c>
      <c r="G424" s="26"/>
      <c r="H424" s="27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9"/>
      <c r="AO424" s="30"/>
      <c r="AP424" s="26"/>
      <c r="AQ424" s="26"/>
      <c r="AR424" s="30"/>
      <c r="AS424" s="30"/>
      <c r="AT424" s="27"/>
      <c r="AU424" s="28"/>
      <c r="AV424" s="28"/>
      <c r="AW424" s="28"/>
      <c r="AX424" s="29"/>
      <c r="AY424" s="26"/>
      <c r="AZ424" s="27"/>
      <c r="BA424" s="28"/>
      <c r="BB424" s="29"/>
      <c r="BC424" s="31">
        <f t="shared" si="60"/>
        <v>20075</v>
      </c>
    </row>
    <row r="425" spans="1:55" ht="21">
      <c r="A425" s="12"/>
      <c r="B425" s="13"/>
      <c r="D425" s="24">
        <v>5102030199</v>
      </c>
      <c r="E425" s="24" t="s">
        <v>68</v>
      </c>
      <c r="F425" s="25">
        <v>20000</v>
      </c>
      <c r="G425" s="26"/>
      <c r="H425" s="27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9"/>
      <c r="AO425" s="30"/>
      <c r="AP425" s="26"/>
      <c r="AQ425" s="26"/>
      <c r="AR425" s="30"/>
      <c r="AS425" s="30"/>
      <c r="AT425" s="27"/>
      <c r="AU425" s="28"/>
      <c r="AV425" s="28"/>
      <c r="AW425" s="28"/>
      <c r="AX425" s="29"/>
      <c r="AY425" s="26"/>
      <c r="AZ425" s="27"/>
      <c r="BA425" s="28"/>
      <c r="BB425" s="29"/>
      <c r="BC425" s="31">
        <f t="shared" si="60"/>
        <v>20000</v>
      </c>
    </row>
    <row r="426" spans="1:55" ht="21">
      <c r="A426" s="12"/>
      <c r="B426" s="13"/>
      <c r="D426" s="24">
        <v>5103010102</v>
      </c>
      <c r="E426" s="24" t="s">
        <v>69</v>
      </c>
      <c r="F426" s="25">
        <v>23200</v>
      </c>
      <c r="G426" s="26"/>
      <c r="H426" s="27">
        <v>14720</v>
      </c>
      <c r="I426" s="28"/>
      <c r="J426" s="28"/>
      <c r="K426" s="28"/>
      <c r="L426" s="28"/>
      <c r="M426" s="28"/>
      <c r="N426" s="28"/>
      <c r="O426" s="28"/>
      <c r="P426" s="28"/>
      <c r="Q426" s="28">
        <v>8400</v>
      </c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>
        <v>480</v>
      </c>
      <c r="AD426" s="28">
        <v>5200</v>
      </c>
      <c r="AE426" s="28"/>
      <c r="AF426" s="28"/>
      <c r="AG426" s="28"/>
      <c r="AH426" s="28"/>
      <c r="AI426" s="28"/>
      <c r="AJ426" s="28"/>
      <c r="AK426" s="28"/>
      <c r="AL426" s="28"/>
      <c r="AM426" s="28">
        <v>240</v>
      </c>
      <c r="AN426" s="29"/>
      <c r="AO426" s="30"/>
      <c r="AP426" s="26"/>
      <c r="AQ426" s="26"/>
      <c r="AR426" s="30"/>
      <c r="AS426" s="30"/>
      <c r="AT426" s="27"/>
      <c r="AU426" s="28"/>
      <c r="AV426" s="28"/>
      <c r="AW426" s="28"/>
      <c r="AX426" s="29"/>
      <c r="AY426" s="26"/>
      <c r="AZ426" s="27"/>
      <c r="BA426" s="28"/>
      <c r="BB426" s="29"/>
      <c r="BC426" s="31">
        <f t="shared" si="60"/>
        <v>52240</v>
      </c>
    </row>
    <row r="427" spans="1:55" ht="21">
      <c r="A427" s="12"/>
      <c r="B427" s="13"/>
      <c r="D427" s="24">
        <v>5103010103</v>
      </c>
      <c r="E427" s="24" t="s">
        <v>70</v>
      </c>
      <c r="F427" s="25">
        <v>15200</v>
      </c>
      <c r="G427" s="26"/>
      <c r="H427" s="27">
        <v>6885</v>
      </c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>
        <v>8000</v>
      </c>
      <c r="AE427" s="28"/>
      <c r="AF427" s="28"/>
      <c r="AG427" s="28"/>
      <c r="AH427" s="28"/>
      <c r="AI427" s="28"/>
      <c r="AJ427" s="28"/>
      <c r="AK427" s="28"/>
      <c r="AL427" s="28"/>
      <c r="AM427" s="28"/>
      <c r="AN427" s="29"/>
      <c r="AO427" s="30"/>
      <c r="AP427" s="26"/>
      <c r="AQ427" s="26"/>
      <c r="AR427" s="30"/>
      <c r="AS427" s="30"/>
      <c r="AT427" s="27"/>
      <c r="AU427" s="28"/>
      <c r="AV427" s="28"/>
      <c r="AW427" s="28"/>
      <c r="AX427" s="29"/>
      <c r="AY427" s="26"/>
      <c r="AZ427" s="27"/>
      <c r="BA427" s="28"/>
      <c r="BB427" s="29"/>
      <c r="BC427" s="31">
        <f t="shared" si="60"/>
        <v>30085</v>
      </c>
    </row>
    <row r="428" spans="1:55" ht="21">
      <c r="A428" s="12"/>
      <c r="B428" s="13"/>
      <c r="D428" s="24">
        <v>5103010199</v>
      </c>
      <c r="E428" s="24" t="s">
        <v>71</v>
      </c>
      <c r="F428" s="25">
        <v>4280</v>
      </c>
      <c r="G428" s="26"/>
      <c r="H428" s="27">
        <v>16571</v>
      </c>
      <c r="I428" s="28"/>
      <c r="J428" s="28"/>
      <c r="K428" s="28"/>
      <c r="L428" s="28"/>
      <c r="M428" s="28"/>
      <c r="N428" s="28"/>
      <c r="O428" s="28"/>
      <c r="P428" s="28"/>
      <c r="Q428" s="28">
        <v>3026</v>
      </c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>
        <v>1482</v>
      </c>
      <c r="AN428" s="29"/>
      <c r="AO428" s="30"/>
      <c r="AP428" s="26"/>
      <c r="AQ428" s="26"/>
      <c r="AR428" s="30"/>
      <c r="AS428" s="30"/>
      <c r="AT428" s="27"/>
      <c r="AU428" s="28"/>
      <c r="AV428" s="28"/>
      <c r="AW428" s="28"/>
      <c r="AX428" s="29"/>
      <c r="AY428" s="26"/>
      <c r="AZ428" s="27"/>
      <c r="BA428" s="28"/>
      <c r="BB428" s="29"/>
      <c r="BC428" s="31">
        <f t="shared" si="60"/>
        <v>25359</v>
      </c>
    </row>
    <row r="429" spans="1:55" ht="21">
      <c r="A429" s="12"/>
      <c r="B429" s="13"/>
      <c r="D429" s="24">
        <v>5104010104</v>
      </c>
      <c r="E429" s="24" t="s">
        <v>72</v>
      </c>
      <c r="F429" s="25">
        <v>2506470</v>
      </c>
      <c r="G429" s="26"/>
      <c r="H429" s="27">
        <v>210196</v>
      </c>
      <c r="I429" s="28"/>
      <c r="J429" s="28"/>
      <c r="K429" s="28"/>
      <c r="L429" s="28"/>
      <c r="M429" s="28"/>
      <c r="N429" s="28"/>
      <c r="O429" s="28"/>
      <c r="P429" s="28"/>
      <c r="Q429" s="28">
        <v>740331.64</v>
      </c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>
        <v>119589</v>
      </c>
      <c r="AD429" s="28">
        <v>113782.75</v>
      </c>
      <c r="AE429" s="28">
        <v>232815</v>
      </c>
      <c r="AF429" s="28"/>
      <c r="AG429" s="28"/>
      <c r="AH429" s="28">
        <v>61585</v>
      </c>
      <c r="AI429" s="28"/>
      <c r="AJ429" s="28"/>
      <c r="AK429" s="28"/>
      <c r="AL429" s="28"/>
      <c r="AM429" s="28"/>
      <c r="AN429" s="29"/>
      <c r="AO429" s="30"/>
      <c r="AP429" s="26"/>
      <c r="AQ429" s="26"/>
      <c r="AR429" s="30"/>
      <c r="AS429" s="30"/>
      <c r="AT429" s="27"/>
      <c r="AU429" s="28"/>
      <c r="AV429" s="28">
        <v>37398</v>
      </c>
      <c r="AW429" s="28">
        <v>48400</v>
      </c>
      <c r="AX429" s="29"/>
      <c r="AY429" s="26"/>
      <c r="AZ429" s="27"/>
      <c r="BA429" s="28"/>
      <c r="BB429" s="29"/>
      <c r="BC429" s="31">
        <f t="shared" si="60"/>
        <v>4070567.39</v>
      </c>
    </row>
    <row r="430" spans="1:55" ht="21">
      <c r="A430" s="12"/>
      <c r="B430" s="13"/>
      <c r="D430" s="24">
        <v>5104010107</v>
      </c>
      <c r="E430" s="24" t="s">
        <v>73</v>
      </c>
      <c r="F430" s="25">
        <v>39835</v>
      </c>
      <c r="G430" s="26"/>
      <c r="H430" s="27">
        <v>65606</v>
      </c>
      <c r="I430" s="28"/>
      <c r="J430" s="28"/>
      <c r="K430" s="28"/>
      <c r="L430" s="28"/>
      <c r="M430" s="28"/>
      <c r="N430" s="28"/>
      <c r="O430" s="28"/>
      <c r="P430" s="28"/>
      <c r="Q430" s="28">
        <v>25805</v>
      </c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>
        <v>625</v>
      </c>
      <c r="AE430" s="28">
        <v>880</v>
      </c>
      <c r="AF430" s="28"/>
      <c r="AG430" s="28"/>
      <c r="AH430" s="28"/>
      <c r="AI430" s="28"/>
      <c r="AJ430" s="28"/>
      <c r="AK430" s="28"/>
      <c r="AL430" s="28"/>
      <c r="AM430" s="28"/>
      <c r="AN430" s="29"/>
      <c r="AO430" s="30"/>
      <c r="AP430" s="26"/>
      <c r="AQ430" s="26"/>
      <c r="AR430" s="30"/>
      <c r="AS430" s="30"/>
      <c r="AT430" s="27"/>
      <c r="AU430" s="28"/>
      <c r="AV430" s="28"/>
      <c r="AW430" s="28"/>
      <c r="AX430" s="29"/>
      <c r="AY430" s="26"/>
      <c r="AZ430" s="27"/>
      <c r="BA430" s="28"/>
      <c r="BB430" s="29"/>
      <c r="BC430" s="31">
        <f t="shared" si="60"/>
        <v>132751</v>
      </c>
    </row>
    <row r="431" spans="1:55" ht="21">
      <c r="A431" s="12"/>
      <c r="B431" s="13"/>
      <c r="D431" s="24">
        <v>5104010110</v>
      </c>
      <c r="E431" s="24" t="s">
        <v>74</v>
      </c>
      <c r="F431" s="25">
        <v>126239.74</v>
      </c>
      <c r="G431" s="26"/>
      <c r="H431" s="27">
        <v>319014.5</v>
      </c>
      <c r="I431" s="28"/>
      <c r="J431" s="28"/>
      <c r="K431" s="28"/>
      <c r="L431" s="28"/>
      <c r="M431" s="28"/>
      <c r="N431" s="28"/>
      <c r="O431" s="28"/>
      <c r="P431" s="28"/>
      <c r="Q431" s="28">
        <v>29800</v>
      </c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9"/>
      <c r="AO431" s="30"/>
      <c r="AP431" s="26"/>
      <c r="AQ431" s="26"/>
      <c r="AR431" s="30"/>
      <c r="AS431" s="30"/>
      <c r="AT431" s="27"/>
      <c r="AU431" s="28"/>
      <c r="AV431" s="28"/>
      <c r="AW431" s="28"/>
      <c r="AX431" s="29"/>
      <c r="AY431" s="26"/>
      <c r="AZ431" s="27"/>
      <c r="BA431" s="28"/>
      <c r="BB431" s="29"/>
      <c r="BC431" s="31">
        <f t="shared" si="60"/>
        <v>475054.24</v>
      </c>
    </row>
    <row r="432" spans="1:55" ht="21">
      <c r="A432" s="12"/>
      <c r="B432" s="13"/>
      <c r="D432" s="24">
        <v>5104010112</v>
      </c>
      <c r="E432" s="24" t="s">
        <v>75</v>
      </c>
      <c r="F432" s="25">
        <v>99600</v>
      </c>
      <c r="G432" s="26"/>
      <c r="H432" s="27">
        <v>4801.6</v>
      </c>
      <c r="I432" s="28"/>
      <c r="J432" s="28"/>
      <c r="K432" s="28"/>
      <c r="L432" s="28"/>
      <c r="M432" s="28"/>
      <c r="N432" s="28"/>
      <c r="O432" s="28"/>
      <c r="P432" s="28"/>
      <c r="Q432" s="28">
        <v>76900</v>
      </c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9"/>
      <c r="AO432" s="30"/>
      <c r="AP432" s="26"/>
      <c r="AQ432" s="26"/>
      <c r="AR432" s="30"/>
      <c r="AS432" s="30"/>
      <c r="AT432" s="27"/>
      <c r="AU432" s="28"/>
      <c r="AV432" s="28"/>
      <c r="AW432" s="28"/>
      <c r="AX432" s="29"/>
      <c r="AY432" s="26"/>
      <c r="AZ432" s="27"/>
      <c r="BA432" s="28"/>
      <c r="BB432" s="29"/>
      <c r="BC432" s="31">
        <f t="shared" si="60"/>
        <v>181301.6</v>
      </c>
    </row>
    <row r="433" spans="1:55" ht="21">
      <c r="A433" s="12"/>
      <c r="B433" s="13"/>
      <c r="D433" s="24">
        <v>5104020101</v>
      </c>
      <c r="E433" s="24" t="s">
        <v>103</v>
      </c>
      <c r="F433" s="25"/>
      <c r="G433" s="26"/>
      <c r="H433" s="27">
        <v>198136.54</v>
      </c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9"/>
      <c r="AO433" s="30"/>
      <c r="AP433" s="26"/>
      <c r="AQ433" s="26"/>
      <c r="AR433" s="30"/>
      <c r="AS433" s="30"/>
      <c r="AT433" s="27"/>
      <c r="AU433" s="28"/>
      <c r="AV433" s="28"/>
      <c r="AW433" s="28"/>
      <c r="AX433" s="29"/>
      <c r="AY433" s="26"/>
      <c r="AZ433" s="27"/>
      <c r="BA433" s="28"/>
      <c r="BB433" s="29"/>
      <c r="BC433" s="31">
        <f t="shared" si="60"/>
        <v>198136.54</v>
      </c>
    </row>
    <row r="434" spans="1:55" ht="21">
      <c r="A434" s="12"/>
      <c r="B434" s="13"/>
      <c r="D434" s="24">
        <v>5104020105</v>
      </c>
      <c r="E434" s="24" t="s">
        <v>105</v>
      </c>
      <c r="F434" s="25">
        <v>-1511.7</v>
      </c>
      <c r="G434" s="26"/>
      <c r="H434" s="27">
        <v>9746.06</v>
      </c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9"/>
      <c r="AO434" s="30"/>
      <c r="AP434" s="26"/>
      <c r="AQ434" s="26"/>
      <c r="AR434" s="30"/>
      <c r="AS434" s="30"/>
      <c r="AT434" s="27"/>
      <c r="AU434" s="28"/>
      <c r="AV434" s="28"/>
      <c r="AW434" s="28"/>
      <c r="AX434" s="29"/>
      <c r="AY434" s="26"/>
      <c r="AZ434" s="27"/>
      <c r="BA434" s="28"/>
      <c r="BB434" s="29"/>
      <c r="BC434" s="31">
        <f t="shared" si="60"/>
        <v>8234.359999999999</v>
      </c>
    </row>
    <row r="435" spans="1:55" ht="21">
      <c r="A435" s="12"/>
      <c r="B435" s="13"/>
      <c r="D435" s="24">
        <v>5104020106</v>
      </c>
      <c r="E435" s="24" t="s">
        <v>106</v>
      </c>
      <c r="F435" s="25">
        <v>-2782</v>
      </c>
      <c r="G435" s="26"/>
      <c r="H435" s="27">
        <v>33384</v>
      </c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9"/>
      <c r="AO435" s="30"/>
      <c r="AP435" s="26"/>
      <c r="AQ435" s="26"/>
      <c r="AR435" s="30"/>
      <c r="AS435" s="30"/>
      <c r="AT435" s="27"/>
      <c r="AU435" s="28"/>
      <c r="AV435" s="28"/>
      <c r="AW435" s="28"/>
      <c r="AX435" s="29"/>
      <c r="AY435" s="26"/>
      <c r="AZ435" s="27"/>
      <c r="BA435" s="28"/>
      <c r="BB435" s="29"/>
      <c r="BC435" s="31">
        <f t="shared" si="60"/>
        <v>30602</v>
      </c>
    </row>
    <row r="436" spans="1:55" ht="21">
      <c r="A436" s="12"/>
      <c r="B436" s="13"/>
      <c r="D436" s="24">
        <v>5104020107</v>
      </c>
      <c r="E436" s="24" t="s">
        <v>107</v>
      </c>
      <c r="F436" s="25"/>
      <c r="G436" s="26"/>
      <c r="H436" s="27">
        <v>4800</v>
      </c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9"/>
      <c r="AO436" s="30"/>
      <c r="AP436" s="26"/>
      <c r="AQ436" s="26"/>
      <c r="AR436" s="30"/>
      <c r="AS436" s="30"/>
      <c r="AT436" s="27"/>
      <c r="AU436" s="28"/>
      <c r="AV436" s="28"/>
      <c r="AW436" s="28"/>
      <c r="AX436" s="29"/>
      <c r="AY436" s="26"/>
      <c r="AZ436" s="27"/>
      <c r="BA436" s="28"/>
      <c r="BB436" s="29"/>
      <c r="BC436" s="31">
        <f t="shared" si="60"/>
        <v>4800</v>
      </c>
    </row>
    <row r="437" spans="1:55" ht="21">
      <c r="A437" s="12"/>
      <c r="B437" s="13"/>
      <c r="D437" s="24">
        <v>5104030206</v>
      </c>
      <c r="E437" s="24" t="s">
        <v>77</v>
      </c>
      <c r="F437" s="25"/>
      <c r="G437" s="26"/>
      <c r="H437" s="27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9"/>
      <c r="AO437" s="30"/>
      <c r="AP437" s="26"/>
      <c r="AQ437" s="26"/>
      <c r="AR437" s="30">
        <v>3800</v>
      </c>
      <c r="AS437" s="30"/>
      <c r="AT437" s="27"/>
      <c r="AU437" s="28"/>
      <c r="AV437" s="28"/>
      <c r="AW437" s="28"/>
      <c r="AX437" s="29"/>
      <c r="AY437" s="26"/>
      <c r="AZ437" s="27"/>
      <c r="BA437" s="28"/>
      <c r="BB437" s="29"/>
      <c r="BC437" s="31">
        <f t="shared" si="60"/>
        <v>3800</v>
      </c>
    </row>
    <row r="438" spans="1:55" ht="21">
      <c r="A438" s="12"/>
      <c r="B438" s="13"/>
      <c r="D438" s="24">
        <v>5105010101</v>
      </c>
      <c r="E438" s="24" t="s">
        <v>113</v>
      </c>
      <c r="F438" s="25">
        <v>6240.52</v>
      </c>
      <c r="G438" s="26"/>
      <c r="H438" s="27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9"/>
      <c r="AO438" s="30"/>
      <c r="AP438" s="26"/>
      <c r="AQ438" s="26"/>
      <c r="AR438" s="30"/>
      <c r="AS438" s="30"/>
      <c r="AT438" s="27"/>
      <c r="AU438" s="28"/>
      <c r="AV438" s="28"/>
      <c r="AW438" s="28"/>
      <c r="AX438" s="29"/>
      <c r="AY438" s="26"/>
      <c r="AZ438" s="27"/>
      <c r="BA438" s="28"/>
      <c r="BB438" s="29"/>
      <c r="BC438" s="31">
        <f t="shared" si="60"/>
        <v>6240.52</v>
      </c>
    </row>
    <row r="439" spans="1:55" ht="21">
      <c r="A439" s="12"/>
      <c r="B439" s="13"/>
      <c r="D439" s="24">
        <v>5105010103</v>
      </c>
      <c r="E439" s="24" t="s">
        <v>114</v>
      </c>
      <c r="F439" s="25">
        <v>22607.05</v>
      </c>
      <c r="G439" s="26"/>
      <c r="H439" s="27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9"/>
      <c r="AO439" s="30"/>
      <c r="AP439" s="26"/>
      <c r="AQ439" s="26"/>
      <c r="AR439" s="30"/>
      <c r="AS439" s="30"/>
      <c r="AT439" s="27"/>
      <c r="AU439" s="28"/>
      <c r="AV439" s="28"/>
      <c r="AW439" s="28"/>
      <c r="AX439" s="29"/>
      <c r="AY439" s="26"/>
      <c r="AZ439" s="27"/>
      <c r="BA439" s="28"/>
      <c r="BB439" s="29"/>
      <c r="BC439" s="31">
        <f t="shared" si="60"/>
        <v>22607.05</v>
      </c>
    </row>
    <row r="440" spans="1:55" ht="21">
      <c r="A440" s="12"/>
      <c r="B440" s="13"/>
      <c r="D440" s="24">
        <v>5105010105</v>
      </c>
      <c r="E440" s="24" t="s">
        <v>115</v>
      </c>
      <c r="F440" s="25">
        <v>110705.18</v>
      </c>
      <c r="G440" s="26"/>
      <c r="H440" s="27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9"/>
      <c r="AO440" s="30"/>
      <c r="AP440" s="26"/>
      <c r="AQ440" s="26"/>
      <c r="AR440" s="30"/>
      <c r="AS440" s="30"/>
      <c r="AT440" s="27"/>
      <c r="AU440" s="28"/>
      <c r="AV440" s="28"/>
      <c r="AW440" s="28"/>
      <c r="AX440" s="29"/>
      <c r="AY440" s="26"/>
      <c r="AZ440" s="27"/>
      <c r="BA440" s="28"/>
      <c r="BB440" s="29"/>
      <c r="BC440" s="31">
        <f t="shared" si="60"/>
        <v>110705.18</v>
      </c>
    </row>
    <row r="441" spans="1:55" ht="21">
      <c r="A441" s="12"/>
      <c r="B441" s="13"/>
      <c r="D441" s="24">
        <v>5105010107</v>
      </c>
      <c r="E441" s="24" t="s">
        <v>116</v>
      </c>
      <c r="F441" s="25">
        <v>365737.32</v>
      </c>
      <c r="G441" s="26"/>
      <c r="H441" s="27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9"/>
      <c r="AO441" s="30"/>
      <c r="AP441" s="26"/>
      <c r="AQ441" s="26"/>
      <c r="AR441" s="30"/>
      <c r="AS441" s="30"/>
      <c r="AT441" s="27"/>
      <c r="AU441" s="28"/>
      <c r="AV441" s="28"/>
      <c r="AW441" s="28"/>
      <c r="AX441" s="29"/>
      <c r="AY441" s="26"/>
      <c r="AZ441" s="27"/>
      <c r="BA441" s="28"/>
      <c r="BB441" s="29"/>
      <c r="BC441" s="31">
        <f t="shared" si="60"/>
        <v>365737.32</v>
      </c>
    </row>
    <row r="442" spans="1:55" ht="21">
      <c r="A442" s="12"/>
      <c r="B442" s="13"/>
      <c r="D442" s="24">
        <v>5105010109</v>
      </c>
      <c r="E442" s="24" t="s">
        <v>81</v>
      </c>
      <c r="F442" s="25">
        <v>1300</v>
      </c>
      <c r="G442" s="26"/>
      <c r="H442" s="27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9"/>
      <c r="AO442" s="30"/>
      <c r="AP442" s="26"/>
      <c r="AQ442" s="26"/>
      <c r="AR442" s="30"/>
      <c r="AS442" s="30"/>
      <c r="AT442" s="27"/>
      <c r="AU442" s="28"/>
      <c r="AV442" s="28"/>
      <c r="AW442" s="28"/>
      <c r="AX442" s="29"/>
      <c r="AY442" s="26"/>
      <c r="AZ442" s="27"/>
      <c r="BA442" s="28"/>
      <c r="BB442" s="29"/>
      <c r="BC442" s="31">
        <f t="shared" si="60"/>
        <v>1300</v>
      </c>
    </row>
    <row r="443" spans="1:55" ht="21">
      <c r="A443" s="12"/>
      <c r="B443" s="13"/>
      <c r="D443" s="24">
        <v>5105010111</v>
      </c>
      <c r="E443" s="24" t="s">
        <v>82</v>
      </c>
      <c r="F443" s="25">
        <v>120400</v>
      </c>
      <c r="G443" s="26"/>
      <c r="H443" s="27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9"/>
      <c r="AO443" s="30"/>
      <c r="AP443" s="26"/>
      <c r="AQ443" s="26"/>
      <c r="AR443" s="30"/>
      <c r="AS443" s="30"/>
      <c r="AT443" s="27"/>
      <c r="AU443" s="28"/>
      <c r="AV443" s="28"/>
      <c r="AW443" s="28"/>
      <c r="AX443" s="29"/>
      <c r="AY443" s="26"/>
      <c r="AZ443" s="27"/>
      <c r="BA443" s="28"/>
      <c r="BB443" s="29"/>
      <c r="BC443" s="31">
        <f t="shared" si="60"/>
        <v>120400</v>
      </c>
    </row>
    <row r="444" spans="1:55" ht="21">
      <c r="A444" s="12"/>
      <c r="B444" s="13"/>
      <c r="D444" s="24">
        <v>5105010113</v>
      </c>
      <c r="E444" s="24" t="s">
        <v>126</v>
      </c>
      <c r="F444" s="25">
        <v>9600</v>
      </c>
      <c r="G444" s="26"/>
      <c r="H444" s="27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9"/>
      <c r="AO444" s="30"/>
      <c r="AP444" s="26"/>
      <c r="AQ444" s="26"/>
      <c r="AR444" s="30"/>
      <c r="AS444" s="30"/>
      <c r="AT444" s="27"/>
      <c r="AU444" s="28"/>
      <c r="AV444" s="28"/>
      <c r="AW444" s="28"/>
      <c r="AX444" s="29"/>
      <c r="AY444" s="26"/>
      <c r="AZ444" s="27"/>
      <c r="BA444" s="28"/>
      <c r="BB444" s="29"/>
      <c r="BC444" s="31">
        <f t="shared" si="60"/>
        <v>9600</v>
      </c>
    </row>
    <row r="445" spans="1:55" ht="21">
      <c r="A445" s="12"/>
      <c r="B445" s="13"/>
      <c r="D445" s="24">
        <v>5105010117</v>
      </c>
      <c r="E445" s="24" t="s">
        <v>117</v>
      </c>
      <c r="F445" s="25">
        <v>71300</v>
      </c>
      <c r="G445" s="26"/>
      <c r="H445" s="27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9"/>
      <c r="AO445" s="30"/>
      <c r="AP445" s="26"/>
      <c r="AQ445" s="26"/>
      <c r="AR445" s="30"/>
      <c r="AS445" s="30"/>
      <c r="AT445" s="27"/>
      <c r="AU445" s="28"/>
      <c r="AV445" s="28"/>
      <c r="AW445" s="28"/>
      <c r="AX445" s="29"/>
      <c r="AY445" s="26"/>
      <c r="AZ445" s="27"/>
      <c r="BA445" s="28"/>
      <c r="BB445" s="29"/>
      <c r="BC445" s="31">
        <f t="shared" si="60"/>
        <v>71300</v>
      </c>
    </row>
    <row r="446" spans="1:55" ht="21">
      <c r="A446" s="12"/>
      <c r="B446" s="13"/>
      <c r="D446" s="24">
        <v>5105010127</v>
      </c>
      <c r="E446" s="24" t="s">
        <v>84</v>
      </c>
      <c r="F446" s="25">
        <v>10312.16</v>
      </c>
      <c r="G446" s="26"/>
      <c r="H446" s="27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9"/>
      <c r="AO446" s="30"/>
      <c r="AP446" s="26"/>
      <c r="AQ446" s="26"/>
      <c r="AR446" s="30"/>
      <c r="AS446" s="30"/>
      <c r="AT446" s="27"/>
      <c r="AU446" s="28"/>
      <c r="AV446" s="28"/>
      <c r="AW446" s="28"/>
      <c r="AX446" s="29"/>
      <c r="AY446" s="26"/>
      <c r="AZ446" s="27"/>
      <c r="BA446" s="28"/>
      <c r="BB446" s="29"/>
      <c r="BC446" s="31">
        <f t="shared" si="60"/>
        <v>10312.16</v>
      </c>
    </row>
    <row r="447" spans="1:55" ht="21">
      <c r="A447" s="12"/>
      <c r="B447" s="13"/>
      <c r="D447" s="24">
        <v>5105010131</v>
      </c>
      <c r="E447" s="24" t="s">
        <v>85</v>
      </c>
      <c r="F447" s="25">
        <v>1800</v>
      </c>
      <c r="G447" s="26"/>
      <c r="H447" s="27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9"/>
      <c r="AO447" s="30"/>
      <c r="AP447" s="26"/>
      <c r="AQ447" s="26"/>
      <c r="AR447" s="30"/>
      <c r="AS447" s="30"/>
      <c r="AT447" s="27"/>
      <c r="AU447" s="28"/>
      <c r="AV447" s="28"/>
      <c r="AW447" s="28"/>
      <c r="AX447" s="29"/>
      <c r="AY447" s="26"/>
      <c r="AZ447" s="27"/>
      <c r="BA447" s="28"/>
      <c r="BB447" s="29"/>
      <c r="BC447" s="31">
        <f t="shared" si="60"/>
        <v>1800</v>
      </c>
    </row>
    <row r="448" spans="1:55" ht="21">
      <c r="A448" s="12"/>
      <c r="B448" s="13"/>
      <c r="D448" s="24">
        <v>5203010120</v>
      </c>
      <c r="E448" s="24" t="s">
        <v>88</v>
      </c>
      <c r="F448" s="25">
        <v>2</v>
      </c>
      <c r="G448" s="26"/>
      <c r="H448" s="27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9"/>
      <c r="AO448" s="30"/>
      <c r="AP448" s="26"/>
      <c r="AQ448" s="26"/>
      <c r="AR448" s="30"/>
      <c r="AS448" s="30"/>
      <c r="AT448" s="27"/>
      <c r="AU448" s="28"/>
      <c r="AV448" s="28"/>
      <c r="AW448" s="28"/>
      <c r="AX448" s="29"/>
      <c r="AY448" s="26"/>
      <c r="AZ448" s="27"/>
      <c r="BA448" s="28"/>
      <c r="BB448" s="29"/>
      <c r="BC448" s="31">
        <f t="shared" si="60"/>
        <v>2</v>
      </c>
    </row>
    <row r="449" spans="1:55" ht="21">
      <c r="A449" s="12"/>
      <c r="B449" s="13"/>
      <c r="C449" s="85" t="s">
        <v>90</v>
      </c>
      <c r="D449" s="81"/>
      <c r="E449" s="82"/>
      <c r="F449" s="32">
        <f aca="true" t="shared" si="67" ref="F449:AK449">SUM(F419:F448)</f>
        <v>3665282.27</v>
      </c>
      <c r="G449" s="33">
        <f t="shared" si="67"/>
        <v>0</v>
      </c>
      <c r="H449" s="32">
        <f t="shared" si="67"/>
        <v>943893.0300000001</v>
      </c>
      <c r="I449" s="33">
        <f t="shared" si="67"/>
        <v>0</v>
      </c>
      <c r="J449" s="33">
        <f t="shared" si="67"/>
        <v>0</v>
      </c>
      <c r="K449" s="33">
        <f t="shared" si="67"/>
        <v>0</v>
      </c>
      <c r="L449" s="33">
        <f t="shared" si="67"/>
        <v>0</v>
      </c>
      <c r="M449" s="33">
        <f t="shared" si="67"/>
        <v>0</v>
      </c>
      <c r="N449" s="33">
        <f t="shared" si="67"/>
        <v>0</v>
      </c>
      <c r="O449" s="33">
        <f t="shared" si="67"/>
        <v>0</v>
      </c>
      <c r="P449" s="33">
        <f t="shared" si="67"/>
        <v>0</v>
      </c>
      <c r="Q449" s="33">
        <f t="shared" si="67"/>
        <v>968694.97</v>
      </c>
      <c r="R449" s="33">
        <f t="shared" si="67"/>
        <v>0</v>
      </c>
      <c r="S449" s="33">
        <f t="shared" si="67"/>
        <v>0</v>
      </c>
      <c r="T449" s="33">
        <f t="shared" si="67"/>
        <v>0</v>
      </c>
      <c r="U449" s="33">
        <f t="shared" si="67"/>
        <v>0</v>
      </c>
      <c r="V449" s="33">
        <f t="shared" si="67"/>
        <v>0</v>
      </c>
      <c r="W449" s="33">
        <f t="shared" si="67"/>
        <v>0</v>
      </c>
      <c r="X449" s="33">
        <f t="shared" si="67"/>
        <v>0</v>
      </c>
      <c r="Y449" s="33">
        <f t="shared" si="67"/>
        <v>0</v>
      </c>
      <c r="Z449" s="33">
        <f t="shared" si="67"/>
        <v>0</v>
      </c>
      <c r="AA449" s="33">
        <f t="shared" si="67"/>
        <v>0</v>
      </c>
      <c r="AB449" s="33">
        <f t="shared" si="67"/>
        <v>0</v>
      </c>
      <c r="AC449" s="33">
        <f t="shared" si="67"/>
        <v>259289</v>
      </c>
      <c r="AD449" s="33">
        <f t="shared" si="67"/>
        <v>294398.75</v>
      </c>
      <c r="AE449" s="33">
        <f t="shared" si="67"/>
        <v>373025</v>
      </c>
      <c r="AF449" s="33">
        <f t="shared" si="67"/>
        <v>0</v>
      </c>
      <c r="AG449" s="33">
        <f t="shared" si="67"/>
        <v>0</v>
      </c>
      <c r="AH449" s="33">
        <f t="shared" si="67"/>
        <v>156905</v>
      </c>
      <c r="AI449" s="33">
        <f t="shared" si="67"/>
        <v>41610</v>
      </c>
      <c r="AJ449" s="33">
        <f t="shared" si="67"/>
        <v>0</v>
      </c>
      <c r="AK449" s="33">
        <f t="shared" si="67"/>
        <v>0</v>
      </c>
      <c r="AL449" s="33">
        <f aca="true" t="shared" si="68" ref="AL449:BB449">SUM(AL419:AL448)</f>
        <v>0</v>
      </c>
      <c r="AM449" s="33">
        <f t="shared" si="68"/>
        <v>1722</v>
      </c>
      <c r="AN449" s="33">
        <f t="shared" si="68"/>
        <v>0</v>
      </c>
      <c r="AO449" s="32">
        <f t="shared" si="68"/>
        <v>0</v>
      </c>
      <c r="AP449" s="33">
        <f t="shared" si="68"/>
        <v>0</v>
      </c>
      <c r="AQ449" s="33">
        <f t="shared" si="68"/>
        <v>0</v>
      </c>
      <c r="AR449" s="32">
        <f t="shared" si="68"/>
        <v>3800</v>
      </c>
      <c r="AS449" s="32">
        <f t="shared" si="68"/>
        <v>0</v>
      </c>
      <c r="AT449" s="32">
        <f t="shared" si="68"/>
        <v>0</v>
      </c>
      <c r="AU449" s="33">
        <f t="shared" si="68"/>
        <v>0</v>
      </c>
      <c r="AV449" s="33">
        <f t="shared" si="68"/>
        <v>37398</v>
      </c>
      <c r="AW449" s="33">
        <f t="shared" si="68"/>
        <v>48400</v>
      </c>
      <c r="AX449" s="33">
        <f t="shared" si="68"/>
        <v>0</v>
      </c>
      <c r="AY449" s="33">
        <f t="shared" si="68"/>
        <v>0</v>
      </c>
      <c r="AZ449" s="32">
        <f t="shared" si="68"/>
        <v>0</v>
      </c>
      <c r="BA449" s="33">
        <f t="shared" si="68"/>
        <v>0</v>
      </c>
      <c r="BB449" s="33">
        <f t="shared" si="68"/>
        <v>0</v>
      </c>
      <c r="BC449" s="34">
        <f t="shared" si="60"/>
        <v>6794418.02</v>
      </c>
    </row>
    <row r="450" spans="1:56" s="36" customFormat="1" ht="21">
      <c r="A450" s="12"/>
      <c r="B450" s="13"/>
      <c r="C450" s="24" t="s">
        <v>91</v>
      </c>
      <c r="D450" s="24">
        <v>5101010101</v>
      </c>
      <c r="E450" s="24" t="s">
        <v>92</v>
      </c>
      <c r="F450" s="25">
        <v>1091813.36</v>
      </c>
      <c r="G450" s="26"/>
      <c r="H450" s="27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9"/>
      <c r="AO450" s="30"/>
      <c r="AP450" s="26"/>
      <c r="AQ450" s="26"/>
      <c r="AR450" s="30"/>
      <c r="AS450" s="30"/>
      <c r="AT450" s="27"/>
      <c r="AU450" s="28"/>
      <c r="AV450" s="28"/>
      <c r="AW450" s="28"/>
      <c r="AX450" s="29"/>
      <c r="AY450" s="26"/>
      <c r="AZ450" s="27"/>
      <c r="BA450" s="28"/>
      <c r="BB450" s="29"/>
      <c r="BC450" s="31">
        <f t="shared" si="60"/>
        <v>1091813.36</v>
      </c>
      <c r="BD450" s="35"/>
    </row>
    <row r="451" spans="1:56" s="36" customFormat="1" ht="21">
      <c r="A451" s="12"/>
      <c r="B451" s="13"/>
      <c r="C451" s="24"/>
      <c r="D451" s="24">
        <v>5101010109</v>
      </c>
      <c r="E451" s="24" t="s">
        <v>93</v>
      </c>
      <c r="F451" s="25">
        <v>3214.82</v>
      </c>
      <c r="G451" s="26"/>
      <c r="H451" s="27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9"/>
      <c r="AO451" s="30"/>
      <c r="AP451" s="26"/>
      <c r="AQ451" s="26"/>
      <c r="AR451" s="30"/>
      <c r="AS451" s="30"/>
      <c r="AT451" s="27"/>
      <c r="AU451" s="28"/>
      <c r="AV451" s="28"/>
      <c r="AW451" s="28"/>
      <c r="AX451" s="29"/>
      <c r="AY451" s="26"/>
      <c r="AZ451" s="27"/>
      <c r="BA451" s="28"/>
      <c r="BB451" s="29"/>
      <c r="BC451" s="31">
        <f aca="true" t="shared" si="69" ref="BC451:BC514">SUM(F451:BB451)</f>
        <v>3214.82</v>
      </c>
      <c r="BD451" s="35"/>
    </row>
    <row r="452" spans="1:56" s="36" customFormat="1" ht="21">
      <c r="A452" s="12"/>
      <c r="B452" s="13"/>
      <c r="C452" s="24"/>
      <c r="D452" s="24">
        <v>5101010113</v>
      </c>
      <c r="E452" s="24" t="s">
        <v>94</v>
      </c>
      <c r="F452" s="25">
        <v>2029835.99</v>
      </c>
      <c r="G452" s="26"/>
      <c r="H452" s="27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9"/>
      <c r="AO452" s="30"/>
      <c r="AP452" s="26"/>
      <c r="AQ452" s="26"/>
      <c r="AR452" s="30"/>
      <c r="AS452" s="30"/>
      <c r="AT452" s="27"/>
      <c r="AU452" s="28"/>
      <c r="AV452" s="28"/>
      <c r="AW452" s="28"/>
      <c r="AX452" s="29"/>
      <c r="AY452" s="26"/>
      <c r="AZ452" s="27"/>
      <c r="BA452" s="28"/>
      <c r="BB452" s="29"/>
      <c r="BC452" s="31">
        <f t="shared" si="69"/>
        <v>2029835.99</v>
      </c>
      <c r="BD452" s="35"/>
    </row>
    <row r="453" spans="1:56" s="36" customFormat="1" ht="21">
      <c r="A453" s="12"/>
      <c r="B453" s="13"/>
      <c r="C453" s="24"/>
      <c r="D453" s="24">
        <v>5101010118</v>
      </c>
      <c r="E453" s="24" t="s">
        <v>95</v>
      </c>
      <c r="F453" s="25">
        <v>62832.04</v>
      </c>
      <c r="G453" s="26"/>
      <c r="H453" s="27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9"/>
      <c r="AO453" s="30"/>
      <c r="AP453" s="26"/>
      <c r="AQ453" s="26"/>
      <c r="AR453" s="30"/>
      <c r="AS453" s="30"/>
      <c r="AT453" s="27"/>
      <c r="AU453" s="28"/>
      <c r="AV453" s="28"/>
      <c r="AW453" s="28"/>
      <c r="AX453" s="29"/>
      <c r="AY453" s="26"/>
      <c r="AZ453" s="27"/>
      <c r="BA453" s="28"/>
      <c r="BB453" s="29"/>
      <c r="BC453" s="31">
        <f t="shared" si="69"/>
        <v>62832.04</v>
      </c>
      <c r="BD453" s="35"/>
    </row>
    <row r="454" spans="1:56" s="36" customFormat="1" ht="21">
      <c r="A454" s="12"/>
      <c r="B454" s="13"/>
      <c r="C454" s="24"/>
      <c r="D454" s="24">
        <v>5101020103</v>
      </c>
      <c r="E454" s="24" t="s">
        <v>96</v>
      </c>
      <c r="F454" s="25">
        <v>24393.48</v>
      </c>
      <c r="G454" s="26"/>
      <c r="H454" s="27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9"/>
      <c r="AO454" s="30"/>
      <c r="AP454" s="26"/>
      <c r="AQ454" s="26"/>
      <c r="AR454" s="30"/>
      <c r="AS454" s="30"/>
      <c r="AT454" s="27"/>
      <c r="AU454" s="28"/>
      <c r="AV454" s="28"/>
      <c r="AW454" s="28"/>
      <c r="AX454" s="29"/>
      <c r="AY454" s="26"/>
      <c r="AZ454" s="27"/>
      <c r="BA454" s="28"/>
      <c r="BB454" s="29"/>
      <c r="BC454" s="31">
        <f t="shared" si="69"/>
        <v>24393.48</v>
      </c>
      <c r="BD454" s="35"/>
    </row>
    <row r="455" spans="1:56" s="36" customFormat="1" ht="21">
      <c r="A455" s="12"/>
      <c r="B455" s="13"/>
      <c r="C455" s="24"/>
      <c r="D455" s="24">
        <v>5101020104</v>
      </c>
      <c r="E455" s="24" t="s">
        <v>97</v>
      </c>
      <c r="F455" s="25">
        <v>36590.17</v>
      </c>
      <c r="G455" s="26"/>
      <c r="H455" s="27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9"/>
      <c r="AO455" s="30"/>
      <c r="AP455" s="26"/>
      <c r="AQ455" s="26"/>
      <c r="AR455" s="30"/>
      <c r="AS455" s="30"/>
      <c r="AT455" s="27"/>
      <c r="AU455" s="28"/>
      <c r="AV455" s="28"/>
      <c r="AW455" s="28"/>
      <c r="AX455" s="29"/>
      <c r="AY455" s="26"/>
      <c r="AZ455" s="27"/>
      <c r="BA455" s="28"/>
      <c r="BB455" s="29"/>
      <c r="BC455" s="31">
        <f t="shared" si="69"/>
        <v>36590.17</v>
      </c>
      <c r="BD455" s="35"/>
    </row>
    <row r="456" spans="1:56" s="36" customFormat="1" ht="21">
      <c r="A456" s="12"/>
      <c r="B456" s="13"/>
      <c r="C456" s="24"/>
      <c r="D456" s="24">
        <v>5101020105</v>
      </c>
      <c r="E456" s="24" t="s">
        <v>98</v>
      </c>
      <c r="F456" s="25">
        <v>60111.69</v>
      </c>
      <c r="G456" s="26"/>
      <c r="H456" s="27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9"/>
      <c r="AO456" s="30"/>
      <c r="AP456" s="26"/>
      <c r="AQ456" s="26"/>
      <c r="AR456" s="30"/>
      <c r="AS456" s="30"/>
      <c r="AT456" s="27"/>
      <c r="AU456" s="28"/>
      <c r="AV456" s="28"/>
      <c r="AW456" s="28"/>
      <c r="AX456" s="29"/>
      <c r="AY456" s="26"/>
      <c r="AZ456" s="27"/>
      <c r="BA456" s="28"/>
      <c r="BB456" s="29"/>
      <c r="BC456" s="31">
        <f t="shared" si="69"/>
        <v>60111.69</v>
      </c>
      <c r="BD456" s="35"/>
    </row>
    <row r="457" spans="1:56" s="36" customFormat="1" ht="21">
      <c r="A457" s="12"/>
      <c r="B457" s="13"/>
      <c r="C457" s="24"/>
      <c r="D457" s="24">
        <v>5101020113</v>
      </c>
      <c r="E457" s="24" t="s">
        <v>99</v>
      </c>
      <c r="F457" s="25">
        <v>3091.43</v>
      </c>
      <c r="G457" s="26"/>
      <c r="H457" s="27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9"/>
      <c r="AO457" s="30"/>
      <c r="AP457" s="26"/>
      <c r="AQ457" s="26"/>
      <c r="AR457" s="30"/>
      <c r="AS457" s="30"/>
      <c r="AT457" s="27"/>
      <c r="AU457" s="28"/>
      <c r="AV457" s="28"/>
      <c r="AW457" s="28"/>
      <c r="AX457" s="29"/>
      <c r="AY457" s="26"/>
      <c r="AZ457" s="27"/>
      <c r="BA457" s="28"/>
      <c r="BB457" s="29"/>
      <c r="BC457" s="31">
        <f t="shared" si="69"/>
        <v>3091.43</v>
      </c>
      <c r="BD457" s="35"/>
    </row>
    <row r="458" spans="1:56" s="36" customFormat="1" ht="21">
      <c r="A458" s="12"/>
      <c r="B458" s="13"/>
      <c r="C458" s="24"/>
      <c r="D458" s="24">
        <v>5101030205</v>
      </c>
      <c r="E458" s="24" t="s">
        <v>65</v>
      </c>
      <c r="F458" s="25">
        <v>305923.88</v>
      </c>
      <c r="G458" s="26"/>
      <c r="H458" s="27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9"/>
      <c r="AO458" s="30"/>
      <c r="AP458" s="26"/>
      <c r="AQ458" s="26"/>
      <c r="AR458" s="30"/>
      <c r="AS458" s="30"/>
      <c r="AT458" s="27"/>
      <c r="AU458" s="28"/>
      <c r="AV458" s="28"/>
      <c r="AW458" s="28"/>
      <c r="AX458" s="29"/>
      <c r="AY458" s="26"/>
      <c r="AZ458" s="27"/>
      <c r="BA458" s="28"/>
      <c r="BB458" s="29"/>
      <c r="BC458" s="31">
        <f t="shared" si="69"/>
        <v>305923.88</v>
      </c>
      <c r="BD458" s="35"/>
    </row>
    <row r="459" spans="1:56" s="36" customFormat="1" ht="21">
      <c r="A459" s="12"/>
      <c r="B459" s="13"/>
      <c r="C459" s="24"/>
      <c r="D459" s="24">
        <v>5101030206</v>
      </c>
      <c r="E459" s="24" t="s">
        <v>100</v>
      </c>
      <c r="F459" s="25">
        <v>139587.64</v>
      </c>
      <c r="G459" s="26"/>
      <c r="H459" s="27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9"/>
      <c r="AO459" s="30"/>
      <c r="AP459" s="26"/>
      <c r="AQ459" s="26"/>
      <c r="AR459" s="30"/>
      <c r="AS459" s="30"/>
      <c r="AT459" s="27"/>
      <c r="AU459" s="28"/>
      <c r="AV459" s="28"/>
      <c r="AW459" s="28"/>
      <c r="AX459" s="29"/>
      <c r="AY459" s="26"/>
      <c r="AZ459" s="27"/>
      <c r="BA459" s="28"/>
      <c r="BB459" s="29"/>
      <c r="BC459" s="31">
        <f t="shared" si="69"/>
        <v>139587.64</v>
      </c>
      <c r="BD459" s="35"/>
    </row>
    <row r="460" spans="1:56" s="36" customFormat="1" ht="21">
      <c r="A460" s="12"/>
      <c r="B460" s="13"/>
      <c r="C460" s="24"/>
      <c r="D460" s="24">
        <v>5101030207</v>
      </c>
      <c r="E460" s="24" t="s">
        <v>101</v>
      </c>
      <c r="F460" s="25">
        <v>9905</v>
      </c>
      <c r="G460" s="26"/>
      <c r="H460" s="27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9"/>
      <c r="AO460" s="30"/>
      <c r="AP460" s="26"/>
      <c r="AQ460" s="26"/>
      <c r="AR460" s="30"/>
      <c r="AS460" s="30"/>
      <c r="AT460" s="27"/>
      <c r="AU460" s="28"/>
      <c r="AV460" s="28"/>
      <c r="AW460" s="28"/>
      <c r="AX460" s="29"/>
      <c r="AY460" s="26"/>
      <c r="AZ460" s="27"/>
      <c r="BA460" s="28"/>
      <c r="BB460" s="29"/>
      <c r="BC460" s="31">
        <f t="shared" si="69"/>
        <v>9905</v>
      </c>
      <c r="BD460" s="35"/>
    </row>
    <row r="461" spans="1:56" s="36" customFormat="1" ht="21">
      <c r="A461" s="12"/>
      <c r="B461" s="13"/>
      <c r="C461" s="24"/>
      <c r="D461" s="24">
        <v>5101030208</v>
      </c>
      <c r="E461" s="24" t="s">
        <v>102</v>
      </c>
      <c r="F461" s="25">
        <v>1070.37</v>
      </c>
      <c r="G461" s="26"/>
      <c r="H461" s="27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9"/>
      <c r="AO461" s="30"/>
      <c r="AP461" s="26"/>
      <c r="AQ461" s="26"/>
      <c r="AR461" s="30"/>
      <c r="AS461" s="30"/>
      <c r="AT461" s="27"/>
      <c r="AU461" s="28"/>
      <c r="AV461" s="28"/>
      <c r="AW461" s="28"/>
      <c r="AX461" s="29"/>
      <c r="AY461" s="26"/>
      <c r="AZ461" s="27"/>
      <c r="BA461" s="28"/>
      <c r="BB461" s="29"/>
      <c r="BC461" s="31">
        <f t="shared" si="69"/>
        <v>1070.37</v>
      </c>
      <c r="BD461" s="35"/>
    </row>
    <row r="462" spans="1:56" s="36" customFormat="1" ht="21">
      <c r="A462" s="37"/>
      <c r="B462" s="38"/>
      <c r="C462" s="86" t="s">
        <v>108</v>
      </c>
      <c r="D462" s="86"/>
      <c r="E462" s="87"/>
      <c r="F462" s="39">
        <f aca="true" t="shared" si="70" ref="F462:AK462">SUM(F450:F461)</f>
        <v>3768369.87</v>
      </c>
      <c r="G462" s="40">
        <f t="shared" si="70"/>
        <v>0</v>
      </c>
      <c r="H462" s="39">
        <f t="shared" si="70"/>
        <v>0</v>
      </c>
      <c r="I462" s="40">
        <f t="shared" si="70"/>
        <v>0</v>
      </c>
      <c r="J462" s="40">
        <f t="shared" si="70"/>
        <v>0</v>
      </c>
      <c r="K462" s="40">
        <f t="shared" si="70"/>
        <v>0</v>
      </c>
      <c r="L462" s="40">
        <f t="shared" si="70"/>
        <v>0</v>
      </c>
      <c r="M462" s="40">
        <f t="shared" si="70"/>
        <v>0</v>
      </c>
      <c r="N462" s="40">
        <f t="shared" si="70"/>
        <v>0</v>
      </c>
      <c r="O462" s="40">
        <f t="shared" si="70"/>
        <v>0</v>
      </c>
      <c r="P462" s="40">
        <f t="shared" si="70"/>
        <v>0</v>
      </c>
      <c r="Q462" s="40">
        <f t="shared" si="70"/>
        <v>0</v>
      </c>
      <c r="R462" s="40">
        <f t="shared" si="70"/>
        <v>0</v>
      </c>
      <c r="S462" s="40">
        <f t="shared" si="70"/>
        <v>0</v>
      </c>
      <c r="T462" s="40">
        <f t="shared" si="70"/>
        <v>0</v>
      </c>
      <c r="U462" s="40">
        <f t="shared" si="70"/>
        <v>0</v>
      </c>
      <c r="V462" s="40">
        <f t="shared" si="70"/>
        <v>0</v>
      </c>
      <c r="W462" s="40">
        <f t="shared" si="70"/>
        <v>0</v>
      </c>
      <c r="X462" s="40">
        <f t="shared" si="70"/>
        <v>0</v>
      </c>
      <c r="Y462" s="40">
        <f t="shared" si="70"/>
        <v>0</v>
      </c>
      <c r="Z462" s="40">
        <f t="shared" si="70"/>
        <v>0</v>
      </c>
      <c r="AA462" s="40">
        <f t="shared" si="70"/>
        <v>0</v>
      </c>
      <c r="AB462" s="40">
        <f t="shared" si="70"/>
        <v>0</v>
      </c>
      <c r="AC462" s="40">
        <f t="shared" si="70"/>
        <v>0</v>
      </c>
      <c r="AD462" s="40">
        <f t="shared" si="70"/>
        <v>0</v>
      </c>
      <c r="AE462" s="40">
        <f t="shared" si="70"/>
        <v>0</v>
      </c>
      <c r="AF462" s="40">
        <f t="shared" si="70"/>
        <v>0</v>
      </c>
      <c r="AG462" s="40">
        <f t="shared" si="70"/>
        <v>0</v>
      </c>
      <c r="AH462" s="40">
        <f t="shared" si="70"/>
        <v>0</v>
      </c>
      <c r="AI462" s="40">
        <f t="shared" si="70"/>
        <v>0</v>
      </c>
      <c r="AJ462" s="40">
        <f t="shared" si="70"/>
        <v>0</v>
      </c>
      <c r="AK462" s="40">
        <f t="shared" si="70"/>
        <v>0</v>
      </c>
      <c r="AL462" s="40">
        <f aca="true" t="shared" si="71" ref="AL462:BB462">SUM(AL450:AL461)</f>
        <v>0</v>
      </c>
      <c r="AM462" s="40">
        <f t="shared" si="71"/>
        <v>0</v>
      </c>
      <c r="AN462" s="40">
        <f t="shared" si="71"/>
        <v>0</v>
      </c>
      <c r="AO462" s="39">
        <f t="shared" si="71"/>
        <v>0</v>
      </c>
      <c r="AP462" s="40">
        <f t="shared" si="71"/>
        <v>0</v>
      </c>
      <c r="AQ462" s="40">
        <f t="shared" si="71"/>
        <v>0</v>
      </c>
      <c r="AR462" s="39">
        <f t="shared" si="71"/>
        <v>0</v>
      </c>
      <c r="AS462" s="39">
        <f t="shared" si="71"/>
        <v>0</v>
      </c>
      <c r="AT462" s="39">
        <f t="shared" si="71"/>
        <v>0</v>
      </c>
      <c r="AU462" s="40">
        <f t="shared" si="71"/>
        <v>0</v>
      </c>
      <c r="AV462" s="40">
        <f t="shared" si="71"/>
        <v>0</v>
      </c>
      <c r="AW462" s="40">
        <f t="shared" si="71"/>
        <v>0</v>
      </c>
      <c r="AX462" s="40">
        <f t="shared" si="71"/>
        <v>0</v>
      </c>
      <c r="AY462" s="40">
        <f t="shared" si="71"/>
        <v>0</v>
      </c>
      <c r="AZ462" s="39">
        <f t="shared" si="71"/>
        <v>0</v>
      </c>
      <c r="BA462" s="40">
        <f t="shared" si="71"/>
        <v>0</v>
      </c>
      <c r="BB462" s="40">
        <f t="shared" si="71"/>
        <v>0</v>
      </c>
      <c r="BC462" s="41">
        <f t="shared" si="69"/>
        <v>3768369.87</v>
      </c>
      <c r="BD462" s="35"/>
    </row>
    <row r="463" spans="1:56" s="36" customFormat="1" ht="21.75" thickBot="1">
      <c r="A463" s="42"/>
      <c r="B463" s="43"/>
      <c r="C463" s="83" t="s">
        <v>109</v>
      </c>
      <c r="D463" s="83"/>
      <c r="E463" s="84"/>
      <c r="F463" s="44">
        <f aca="true" t="shared" si="72" ref="F463:AK463">+F449+F462</f>
        <v>7433652.140000001</v>
      </c>
      <c r="G463" s="45">
        <f t="shared" si="72"/>
        <v>0</v>
      </c>
      <c r="H463" s="44">
        <f t="shared" si="72"/>
        <v>943893.0300000001</v>
      </c>
      <c r="I463" s="45">
        <f t="shared" si="72"/>
        <v>0</v>
      </c>
      <c r="J463" s="45">
        <f t="shared" si="72"/>
        <v>0</v>
      </c>
      <c r="K463" s="45">
        <f t="shared" si="72"/>
        <v>0</v>
      </c>
      <c r="L463" s="45">
        <f t="shared" si="72"/>
        <v>0</v>
      </c>
      <c r="M463" s="45">
        <f t="shared" si="72"/>
        <v>0</v>
      </c>
      <c r="N463" s="45">
        <f t="shared" si="72"/>
        <v>0</v>
      </c>
      <c r="O463" s="45">
        <f t="shared" si="72"/>
        <v>0</v>
      </c>
      <c r="P463" s="45">
        <f t="shared" si="72"/>
        <v>0</v>
      </c>
      <c r="Q463" s="45">
        <f t="shared" si="72"/>
        <v>968694.97</v>
      </c>
      <c r="R463" s="45">
        <f t="shared" si="72"/>
        <v>0</v>
      </c>
      <c r="S463" s="45">
        <f t="shared" si="72"/>
        <v>0</v>
      </c>
      <c r="T463" s="45">
        <f t="shared" si="72"/>
        <v>0</v>
      </c>
      <c r="U463" s="45">
        <f t="shared" si="72"/>
        <v>0</v>
      </c>
      <c r="V463" s="45">
        <f t="shared" si="72"/>
        <v>0</v>
      </c>
      <c r="W463" s="45">
        <f t="shared" si="72"/>
        <v>0</v>
      </c>
      <c r="X463" s="45">
        <f t="shared" si="72"/>
        <v>0</v>
      </c>
      <c r="Y463" s="45">
        <f t="shared" si="72"/>
        <v>0</v>
      </c>
      <c r="Z463" s="45">
        <f t="shared" si="72"/>
        <v>0</v>
      </c>
      <c r="AA463" s="45">
        <f t="shared" si="72"/>
        <v>0</v>
      </c>
      <c r="AB463" s="45">
        <f t="shared" si="72"/>
        <v>0</v>
      </c>
      <c r="AC463" s="45">
        <f t="shared" si="72"/>
        <v>259289</v>
      </c>
      <c r="AD463" s="45">
        <f t="shared" si="72"/>
        <v>294398.75</v>
      </c>
      <c r="AE463" s="45">
        <f t="shared" si="72"/>
        <v>373025</v>
      </c>
      <c r="AF463" s="45">
        <f t="shared" si="72"/>
        <v>0</v>
      </c>
      <c r="AG463" s="45">
        <f t="shared" si="72"/>
        <v>0</v>
      </c>
      <c r="AH463" s="45">
        <f t="shared" si="72"/>
        <v>156905</v>
      </c>
      <c r="AI463" s="45">
        <f t="shared" si="72"/>
        <v>41610</v>
      </c>
      <c r="AJ463" s="45">
        <f t="shared" si="72"/>
        <v>0</v>
      </c>
      <c r="AK463" s="45">
        <f t="shared" si="72"/>
        <v>0</v>
      </c>
      <c r="AL463" s="45">
        <f aca="true" t="shared" si="73" ref="AL463:BB463">+AL449+AL462</f>
        <v>0</v>
      </c>
      <c r="AM463" s="45">
        <f t="shared" si="73"/>
        <v>1722</v>
      </c>
      <c r="AN463" s="45">
        <f t="shared" si="73"/>
        <v>0</v>
      </c>
      <c r="AO463" s="44">
        <f t="shared" si="73"/>
        <v>0</v>
      </c>
      <c r="AP463" s="45">
        <f t="shared" si="73"/>
        <v>0</v>
      </c>
      <c r="AQ463" s="45">
        <f t="shared" si="73"/>
        <v>0</v>
      </c>
      <c r="AR463" s="44">
        <f t="shared" si="73"/>
        <v>3800</v>
      </c>
      <c r="AS463" s="44">
        <f t="shared" si="73"/>
        <v>0</v>
      </c>
      <c r="AT463" s="44">
        <f t="shared" si="73"/>
        <v>0</v>
      </c>
      <c r="AU463" s="45">
        <f t="shared" si="73"/>
        <v>0</v>
      </c>
      <c r="AV463" s="45">
        <f t="shared" si="73"/>
        <v>37398</v>
      </c>
      <c r="AW463" s="45">
        <f t="shared" si="73"/>
        <v>48400</v>
      </c>
      <c r="AX463" s="45">
        <f t="shared" si="73"/>
        <v>0</v>
      </c>
      <c r="AY463" s="45">
        <f t="shared" si="73"/>
        <v>0</v>
      </c>
      <c r="AZ463" s="44">
        <f t="shared" si="73"/>
        <v>0</v>
      </c>
      <c r="BA463" s="45">
        <f t="shared" si="73"/>
        <v>0</v>
      </c>
      <c r="BB463" s="45">
        <f t="shared" si="73"/>
        <v>0</v>
      </c>
      <c r="BC463" s="46">
        <f t="shared" si="69"/>
        <v>10562787.89</v>
      </c>
      <c r="BD463" s="35"/>
    </row>
    <row r="464" spans="1:55" ht="21.75" thickTop="1">
      <c r="A464" s="12">
        <v>700600029</v>
      </c>
      <c r="B464" s="13" t="s">
        <v>133</v>
      </c>
      <c r="C464" s="14" t="s">
        <v>58</v>
      </c>
      <c r="D464" s="14">
        <v>5101010115</v>
      </c>
      <c r="E464" s="14" t="s">
        <v>60</v>
      </c>
      <c r="F464" s="25"/>
      <c r="G464" s="16"/>
      <c r="H464" s="17">
        <v>1613430</v>
      </c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9"/>
      <c r="AO464" s="20"/>
      <c r="AP464" s="16"/>
      <c r="AQ464" s="16"/>
      <c r="AR464" s="20"/>
      <c r="AS464" s="20"/>
      <c r="AT464" s="17"/>
      <c r="AU464" s="18"/>
      <c r="AV464" s="18"/>
      <c r="AW464" s="18"/>
      <c r="AX464" s="19"/>
      <c r="AY464" s="16"/>
      <c r="AZ464" s="17"/>
      <c r="BA464" s="18"/>
      <c r="BB464" s="19"/>
      <c r="BC464" s="21">
        <f t="shared" si="69"/>
        <v>1613430</v>
      </c>
    </row>
    <row r="465" spans="1:55" ht="21">
      <c r="A465" s="12"/>
      <c r="B465" s="13"/>
      <c r="D465" s="24">
        <v>5101010116</v>
      </c>
      <c r="E465" s="24" t="s">
        <v>61</v>
      </c>
      <c r="F465" s="25"/>
      <c r="G465" s="26"/>
      <c r="H465" s="27">
        <v>251295</v>
      </c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9"/>
      <c r="AO465" s="30"/>
      <c r="AP465" s="26"/>
      <c r="AQ465" s="26"/>
      <c r="AR465" s="30"/>
      <c r="AS465" s="30"/>
      <c r="AT465" s="27"/>
      <c r="AU465" s="28"/>
      <c r="AV465" s="28"/>
      <c r="AW465" s="28"/>
      <c r="AX465" s="29"/>
      <c r="AY465" s="26"/>
      <c r="AZ465" s="27"/>
      <c r="BA465" s="28"/>
      <c r="BB465" s="29"/>
      <c r="BC465" s="31">
        <f t="shared" si="69"/>
        <v>251295</v>
      </c>
    </row>
    <row r="466" spans="1:55" ht="21">
      <c r="A466" s="12"/>
      <c r="B466" s="13"/>
      <c r="D466" s="24">
        <v>5101020101</v>
      </c>
      <c r="E466" s="24" t="s">
        <v>111</v>
      </c>
      <c r="F466" s="25">
        <v>83700</v>
      </c>
      <c r="G466" s="26"/>
      <c r="H466" s="27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9"/>
      <c r="AO466" s="30"/>
      <c r="AP466" s="26"/>
      <c r="AQ466" s="26"/>
      <c r="AR466" s="30"/>
      <c r="AS466" s="30"/>
      <c r="AT466" s="27"/>
      <c r="AU466" s="28"/>
      <c r="AV466" s="28"/>
      <c r="AW466" s="28"/>
      <c r="AX466" s="29"/>
      <c r="AY466" s="26"/>
      <c r="AZ466" s="27"/>
      <c r="BA466" s="28"/>
      <c r="BB466" s="29"/>
      <c r="BC466" s="31">
        <f t="shared" si="69"/>
        <v>83700</v>
      </c>
    </row>
    <row r="467" spans="1:55" ht="21">
      <c r="A467" s="12"/>
      <c r="B467" s="13"/>
      <c r="D467" s="24">
        <v>5101020106</v>
      </c>
      <c r="E467" s="24" t="s">
        <v>62</v>
      </c>
      <c r="F467" s="25"/>
      <c r="G467" s="26"/>
      <c r="H467" s="27">
        <v>68755</v>
      </c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9"/>
      <c r="AO467" s="30"/>
      <c r="AP467" s="26"/>
      <c r="AQ467" s="26"/>
      <c r="AR467" s="30"/>
      <c r="AS467" s="30"/>
      <c r="AT467" s="27"/>
      <c r="AU467" s="28"/>
      <c r="AV467" s="28"/>
      <c r="AW467" s="28"/>
      <c r="AX467" s="29"/>
      <c r="AY467" s="26"/>
      <c r="AZ467" s="27"/>
      <c r="BA467" s="28"/>
      <c r="BB467" s="29"/>
      <c r="BC467" s="31">
        <f t="shared" si="69"/>
        <v>68755</v>
      </c>
    </row>
    <row r="468" spans="1:55" ht="21">
      <c r="A468" s="12"/>
      <c r="B468" s="13"/>
      <c r="D468" s="24">
        <v>5101030101</v>
      </c>
      <c r="E468" s="24" t="s">
        <v>64</v>
      </c>
      <c r="F468" s="25">
        <v>102584</v>
      </c>
      <c r="G468" s="26"/>
      <c r="H468" s="27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9"/>
      <c r="AO468" s="30"/>
      <c r="AP468" s="26"/>
      <c r="AQ468" s="26"/>
      <c r="AR468" s="30"/>
      <c r="AS468" s="30"/>
      <c r="AT468" s="27"/>
      <c r="AU468" s="28"/>
      <c r="AV468" s="28"/>
      <c r="AW468" s="28"/>
      <c r="AX468" s="29"/>
      <c r="AY468" s="26"/>
      <c r="AZ468" s="27"/>
      <c r="BA468" s="28"/>
      <c r="BB468" s="29"/>
      <c r="BC468" s="31">
        <f t="shared" si="69"/>
        <v>102584</v>
      </c>
    </row>
    <row r="469" spans="1:55" ht="21">
      <c r="A469" s="12"/>
      <c r="B469" s="13"/>
      <c r="D469" s="24">
        <v>5101030205</v>
      </c>
      <c r="E469" s="24" t="s">
        <v>65</v>
      </c>
      <c r="F469" s="25">
        <v>41167</v>
      </c>
      <c r="G469" s="26"/>
      <c r="H469" s="27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9"/>
      <c r="AO469" s="30"/>
      <c r="AP469" s="26"/>
      <c r="AQ469" s="26"/>
      <c r="AR469" s="30"/>
      <c r="AS469" s="30"/>
      <c r="AT469" s="27"/>
      <c r="AU469" s="28"/>
      <c r="AV469" s="28"/>
      <c r="AW469" s="28"/>
      <c r="AX469" s="29"/>
      <c r="AY469" s="26"/>
      <c r="AZ469" s="27"/>
      <c r="BA469" s="28"/>
      <c r="BB469" s="29"/>
      <c r="BC469" s="31">
        <f t="shared" si="69"/>
        <v>41167</v>
      </c>
    </row>
    <row r="470" spans="1:55" ht="21">
      <c r="A470" s="12"/>
      <c r="B470" s="13"/>
      <c r="D470" s="24">
        <v>5101030208</v>
      </c>
      <c r="E470" s="24" t="s">
        <v>102</v>
      </c>
      <c r="F470" s="25">
        <v>3654</v>
      </c>
      <c r="G470" s="26"/>
      <c r="H470" s="27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9"/>
      <c r="AO470" s="30"/>
      <c r="AP470" s="26"/>
      <c r="AQ470" s="26"/>
      <c r="AR470" s="30"/>
      <c r="AS470" s="30"/>
      <c r="AT470" s="27"/>
      <c r="AU470" s="28"/>
      <c r="AV470" s="28"/>
      <c r="AW470" s="28"/>
      <c r="AX470" s="29"/>
      <c r="AY470" s="26"/>
      <c r="AZ470" s="27"/>
      <c r="BA470" s="28"/>
      <c r="BB470" s="29"/>
      <c r="BC470" s="31">
        <f t="shared" si="69"/>
        <v>3654</v>
      </c>
    </row>
    <row r="471" spans="1:55" ht="21">
      <c r="A471" s="12"/>
      <c r="B471" s="13"/>
      <c r="D471" s="24">
        <v>5103010102</v>
      </c>
      <c r="E471" s="24" t="s">
        <v>69</v>
      </c>
      <c r="F471" s="25"/>
      <c r="G471" s="26"/>
      <c r="H471" s="27">
        <v>56040</v>
      </c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>
        <v>1440</v>
      </c>
      <c r="AN471" s="29">
        <v>1200</v>
      </c>
      <c r="AO471" s="30"/>
      <c r="AP471" s="26"/>
      <c r="AQ471" s="26"/>
      <c r="AR471" s="30"/>
      <c r="AS471" s="30"/>
      <c r="AT471" s="27"/>
      <c r="AU471" s="28"/>
      <c r="AV471" s="28"/>
      <c r="AW471" s="28"/>
      <c r="AX471" s="29"/>
      <c r="AY471" s="26">
        <v>1920</v>
      </c>
      <c r="AZ471" s="27"/>
      <c r="BA471" s="28"/>
      <c r="BB471" s="29"/>
      <c r="BC471" s="31">
        <f t="shared" si="69"/>
        <v>60600</v>
      </c>
    </row>
    <row r="472" spans="1:55" ht="21">
      <c r="A472" s="12"/>
      <c r="B472" s="13"/>
      <c r="D472" s="24">
        <v>5103010103</v>
      </c>
      <c r="E472" s="24" t="s">
        <v>70</v>
      </c>
      <c r="F472" s="25"/>
      <c r="G472" s="26"/>
      <c r="H472" s="27">
        <v>29470</v>
      </c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>
        <v>1280</v>
      </c>
      <c r="AN472" s="29"/>
      <c r="AO472" s="30"/>
      <c r="AP472" s="26"/>
      <c r="AQ472" s="26"/>
      <c r="AR472" s="30"/>
      <c r="AS472" s="30"/>
      <c r="AT472" s="27"/>
      <c r="AU472" s="28"/>
      <c r="AV472" s="28"/>
      <c r="AW472" s="28"/>
      <c r="AX472" s="29"/>
      <c r="AY472" s="26">
        <v>3200</v>
      </c>
      <c r="AZ472" s="27"/>
      <c r="BA472" s="28"/>
      <c r="BB472" s="29"/>
      <c r="BC472" s="31">
        <f t="shared" si="69"/>
        <v>33950</v>
      </c>
    </row>
    <row r="473" spans="1:55" ht="21">
      <c r="A473" s="12"/>
      <c r="B473" s="13"/>
      <c r="D473" s="24">
        <v>5103010199</v>
      </c>
      <c r="E473" s="24" t="s">
        <v>71</v>
      </c>
      <c r="F473" s="25"/>
      <c r="G473" s="26"/>
      <c r="H473" s="27">
        <v>47761</v>
      </c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>
        <v>1000</v>
      </c>
      <c r="AN473" s="29"/>
      <c r="AO473" s="30"/>
      <c r="AP473" s="26"/>
      <c r="AQ473" s="26"/>
      <c r="AR473" s="30"/>
      <c r="AS473" s="30"/>
      <c r="AT473" s="27"/>
      <c r="AU473" s="28"/>
      <c r="AV473" s="28"/>
      <c r="AW473" s="28"/>
      <c r="AX473" s="29"/>
      <c r="AY473" s="26">
        <v>1800</v>
      </c>
      <c r="AZ473" s="27"/>
      <c r="BA473" s="28"/>
      <c r="BB473" s="29"/>
      <c r="BC473" s="31">
        <f t="shared" si="69"/>
        <v>50561</v>
      </c>
    </row>
    <row r="474" spans="1:55" ht="21">
      <c r="A474" s="12"/>
      <c r="B474" s="13"/>
      <c r="D474" s="24">
        <v>5104010104</v>
      </c>
      <c r="E474" s="24" t="s">
        <v>72</v>
      </c>
      <c r="F474" s="25">
        <v>93299</v>
      </c>
      <c r="G474" s="26"/>
      <c r="H474" s="27">
        <v>666667.4299999999</v>
      </c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>
        <v>780934.65</v>
      </c>
      <c r="X474" s="28"/>
      <c r="Y474" s="28">
        <v>1522343.9</v>
      </c>
      <c r="Z474" s="28"/>
      <c r="AA474" s="28"/>
      <c r="AB474" s="28"/>
      <c r="AC474" s="28"/>
      <c r="AD474" s="28">
        <v>114040</v>
      </c>
      <c r="AE474" s="28">
        <v>170326.1</v>
      </c>
      <c r="AF474" s="28"/>
      <c r="AG474" s="28"/>
      <c r="AH474" s="28"/>
      <c r="AI474" s="28"/>
      <c r="AJ474" s="28"/>
      <c r="AK474" s="28"/>
      <c r="AL474" s="28"/>
      <c r="AM474" s="28"/>
      <c r="AN474" s="29"/>
      <c r="AO474" s="30"/>
      <c r="AP474" s="26"/>
      <c r="AQ474" s="26"/>
      <c r="AR474" s="30"/>
      <c r="AS474" s="30"/>
      <c r="AT474" s="27"/>
      <c r="AU474" s="28"/>
      <c r="AV474" s="28"/>
      <c r="AW474" s="28">
        <v>26400</v>
      </c>
      <c r="AX474" s="29"/>
      <c r="AY474" s="26">
        <v>260060</v>
      </c>
      <c r="AZ474" s="27"/>
      <c r="BA474" s="28"/>
      <c r="BB474" s="29"/>
      <c r="BC474" s="31">
        <f t="shared" si="69"/>
        <v>3634071.08</v>
      </c>
    </row>
    <row r="475" spans="1:55" ht="21">
      <c r="A475" s="12"/>
      <c r="B475" s="13"/>
      <c r="D475" s="24">
        <v>5104010107</v>
      </c>
      <c r="E475" s="24" t="s">
        <v>73</v>
      </c>
      <c r="F475" s="25"/>
      <c r="G475" s="26"/>
      <c r="H475" s="27">
        <v>60779.91</v>
      </c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9"/>
      <c r="AO475" s="30"/>
      <c r="AP475" s="26"/>
      <c r="AQ475" s="26"/>
      <c r="AR475" s="30"/>
      <c r="AS475" s="30"/>
      <c r="AT475" s="27"/>
      <c r="AU475" s="28"/>
      <c r="AV475" s="28"/>
      <c r="AW475" s="28"/>
      <c r="AX475" s="29"/>
      <c r="AY475" s="26"/>
      <c r="AZ475" s="27"/>
      <c r="BA475" s="28"/>
      <c r="BB475" s="29"/>
      <c r="BC475" s="31">
        <f t="shared" si="69"/>
        <v>60779.91</v>
      </c>
    </row>
    <row r="476" spans="1:55" ht="21">
      <c r="A476" s="12"/>
      <c r="B476" s="13"/>
      <c r="D476" s="24">
        <v>5104010110</v>
      </c>
      <c r="E476" s="24" t="s">
        <v>74</v>
      </c>
      <c r="F476" s="25"/>
      <c r="G476" s="26"/>
      <c r="H476" s="27">
        <v>546253.1</v>
      </c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>
        <v>7983</v>
      </c>
      <c r="AN476" s="29">
        <v>54868</v>
      </c>
      <c r="AO476" s="30"/>
      <c r="AP476" s="26"/>
      <c r="AQ476" s="26"/>
      <c r="AR476" s="30"/>
      <c r="AS476" s="30"/>
      <c r="AT476" s="27"/>
      <c r="AU476" s="28"/>
      <c r="AV476" s="28"/>
      <c r="AW476" s="28"/>
      <c r="AX476" s="29"/>
      <c r="AY476" s="26">
        <v>30940</v>
      </c>
      <c r="AZ476" s="27"/>
      <c r="BA476" s="28"/>
      <c r="BB476" s="29"/>
      <c r="BC476" s="31">
        <f t="shared" si="69"/>
        <v>640044.1</v>
      </c>
    </row>
    <row r="477" spans="1:55" ht="21">
      <c r="A477" s="12"/>
      <c r="B477" s="13"/>
      <c r="D477" s="24">
        <v>5104010112</v>
      </c>
      <c r="E477" s="24" t="s">
        <v>75</v>
      </c>
      <c r="F477" s="25"/>
      <c r="G477" s="26"/>
      <c r="H477" s="27">
        <v>115456.5</v>
      </c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>
        <v>346500</v>
      </c>
      <c r="X477" s="28"/>
      <c r="Y477" s="28">
        <v>115500</v>
      </c>
      <c r="Z477" s="28"/>
      <c r="AA477" s="28"/>
      <c r="AB477" s="28"/>
      <c r="AC477" s="28"/>
      <c r="AD477" s="28">
        <v>55000</v>
      </c>
      <c r="AE477" s="28">
        <v>27500</v>
      </c>
      <c r="AF477" s="28"/>
      <c r="AG477" s="28"/>
      <c r="AH477" s="28"/>
      <c r="AI477" s="28"/>
      <c r="AJ477" s="28"/>
      <c r="AK477" s="28"/>
      <c r="AL477" s="28"/>
      <c r="AM477" s="28"/>
      <c r="AN477" s="29"/>
      <c r="AO477" s="30">
        <v>53600</v>
      </c>
      <c r="AP477" s="26"/>
      <c r="AQ477" s="26"/>
      <c r="AR477" s="30"/>
      <c r="AS477" s="30"/>
      <c r="AT477" s="27"/>
      <c r="AU477" s="28"/>
      <c r="AV477" s="28"/>
      <c r="AW477" s="28"/>
      <c r="AX477" s="29"/>
      <c r="AY477" s="26"/>
      <c r="AZ477" s="27"/>
      <c r="BA477" s="28"/>
      <c r="BB477" s="29"/>
      <c r="BC477" s="31">
        <f t="shared" si="69"/>
        <v>713556.5</v>
      </c>
    </row>
    <row r="478" spans="1:55" ht="21">
      <c r="A478" s="12"/>
      <c r="B478" s="13"/>
      <c r="D478" s="24">
        <v>5104020101</v>
      </c>
      <c r="E478" s="24" t="s">
        <v>103</v>
      </c>
      <c r="F478" s="25"/>
      <c r="G478" s="26"/>
      <c r="H478" s="27">
        <v>409569.97</v>
      </c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9"/>
      <c r="AO478" s="30"/>
      <c r="AP478" s="26"/>
      <c r="AQ478" s="26"/>
      <c r="AR478" s="30"/>
      <c r="AS478" s="30"/>
      <c r="AT478" s="27"/>
      <c r="AU478" s="28"/>
      <c r="AV478" s="28"/>
      <c r="AW478" s="28"/>
      <c r="AX478" s="29"/>
      <c r="AY478" s="26"/>
      <c r="AZ478" s="27"/>
      <c r="BA478" s="28"/>
      <c r="BB478" s="29"/>
      <c r="BC478" s="31">
        <f t="shared" si="69"/>
        <v>409569.97</v>
      </c>
    </row>
    <row r="479" spans="1:55" ht="21">
      <c r="A479" s="12"/>
      <c r="B479" s="13"/>
      <c r="D479" s="24">
        <v>5104020105</v>
      </c>
      <c r="E479" s="24" t="s">
        <v>105</v>
      </c>
      <c r="F479" s="25">
        <v>-919.93</v>
      </c>
      <c r="G479" s="26"/>
      <c r="H479" s="27">
        <v>13369.98</v>
      </c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9"/>
      <c r="AO479" s="30"/>
      <c r="AP479" s="26"/>
      <c r="AQ479" s="26"/>
      <c r="AR479" s="30"/>
      <c r="AS479" s="30"/>
      <c r="AT479" s="27"/>
      <c r="AU479" s="28"/>
      <c r="AV479" s="28"/>
      <c r="AW479" s="28"/>
      <c r="AX479" s="29"/>
      <c r="AY479" s="26"/>
      <c r="AZ479" s="27"/>
      <c r="BA479" s="28"/>
      <c r="BB479" s="29"/>
      <c r="BC479" s="31">
        <f t="shared" si="69"/>
        <v>12450.05</v>
      </c>
    </row>
    <row r="480" spans="1:55" ht="21">
      <c r="A480" s="12"/>
      <c r="B480" s="13"/>
      <c r="D480" s="24">
        <v>5104020106</v>
      </c>
      <c r="E480" s="24" t="s">
        <v>106</v>
      </c>
      <c r="F480" s="25">
        <v>-535</v>
      </c>
      <c r="G480" s="26"/>
      <c r="H480" s="27">
        <v>7829.28</v>
      </c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9"/>
      <c r="AO480" s="30"/>
      <c r="AP480" s="26"/>
      <c r="AQ480" s="26"/>
      <c r="AR480" s="30"/>
      <c r="AS480" s="30"/>
      <c r="AT480" s="27"/>
      <c r="AU480" s="28"/>
      <c r="AV480" s="28"/>
      <c r="AW480" s="28"/>
      <c r="AX480" s="29"/>
      <c r="AY480" s="26"/>
      <c r="AZ480" s="27"/>
      <c r="BA480" s="28"/>
      <c r="BB480" s="29"/>
      <c r="BC480" s="31">
        <f t="shared" si="69"/>
        <v>7294.28</v>
      </c>
    </row>
    <row r="481" spans="1:55" ht="21">
      <c r="A481" s="12"/>
      <c r="B481" s="13"/>
      <c r="D481" s="24">
        <v>5104020107</v>
      </c>
      <c r="E481" s="24" t="s">
        <v>107</v>
      </c>
      <c r="F481" s="25">
        <v>-1060</v>
      </c>
      <c r="G481" s="26"/>
      <c r="H481" s="27">
        <v>13620</v>
      </c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9"/>
      <c r="AO481" s="30"/>
      <c r="AP481" s="26"/>
      <c r="AQ481" s="26"/>
      <c r="AR481" s="30"/>
      <c r="AS481" s="30"/>
      <c r="AT481" s="27"/>
      <c r="AU481" s="28"/>
      <c r="AV481" s="28"/>
      <c r="AW481" s="28"/>
      <c r="AX481" s="29"/>
      <c r="AY481" s="26"/>
      <c r="AZ481" s="27"/>
      <c r="BA481" s="28"/>
      <c r="BB481" s="29"/>
      <c r="BC481" s="31">
        <f t="shared" si="69"/>
        <v>12560</v>
      </c>
    </row>
    <row r="482" spans="1:55" ht="21">
      <c r="A482" s="12"/>
      <c r="B482" s="13"/>
      <c r="D482" s="24">
        <v>5105010101</v>
      </c>
      <c r="E482" s="24" t="s">
        <v>113</v>
      </c>
      <c r="F482" s="25">
        <v>383277.65</v>
      </c>
      <c r="G482" s="26"/>
      <c r="H482" s="27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9"/>
      <c r="AO482" s="30"/>
      <c r="AP482" s="26"/>
      <c r="AQ482" s="26"/>
      <c r="AR482" s="30"/>
      <c r="AS482" s="30"/>
      <c r="AT482" s="27"/>
      <c r="AU482" s="28"/>
      <c r="AV482" s="28"/>
      <c r="AW482" s="28"/>
      <c r="AX482" s="29"/>
      <c r="AY482" s="26"/>
      <c r="AZ482" s="27"/>
      <c r="BA482" s="28"/>
      <c r="BB482" s="29"/>
      <c r="BC482" s="31">
        <f t="shared" si="69"/>
        <v>383277.65</v>
      </c>
    </row>
    <row r="483" spans="1:55" ht="21">
      <c r="A483" s="12"/>
      <c r="B483" s="13"/>
      <c r="D483" s="24">
        <v>5105010103</v>
      </c>
      <c r="E483" s="24" t="s">
        <v>114</v>
      </c>
      <c r="F483" s="25">
        <v>110391.27</v>
      </c>
      <c r="G483" s="26"/>
      <c r="H483" s="27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9"/>
      <c r="AO483" s="30"/>
      <c r="AP483" s="26"/>
      <c r="AQ483" s="26"/>
      <c r="AR483" s="30"/>
      <c r="AS483" s="30"/>
      <c r="AT483" s="27"/>
      <c r="AU483" s="28"/>
      <c r="AV483" s="28"/>
      <c r="AW483" s="28"/>
      <c r="AX483" s="29"/>
      <c r="AY483" s="26"/>
      <c r="AZ483" s="27"/>
      <c r="BA483" s="28"/>
      <c r="BB483" s="29"/>
      <c r="BC483" s="31">
        <f t="shared" si="69"/>
        <v>110391.27</v>
      </c>
    </row>
    <row r="484" spans="1:55" ht="21">
      <c r="A484" s="12"/>
      <c r="B484" s="13"/>
      <c r="D484" s="24">
        <v>5105010105</v>
      </c>
      <c r="E484" s="24" t="s">
        <v>115</v>
      </c>
      <c r="F484" s="25">
        <v>57848.19</v>
      </c>
      <c r="G484" s="26"/>
      <c r="H484" s="27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9"/>
      <c r="AO484" s="30"/>
      <c r="AP484" s="26"/>
      <c r="AQ484" s="26"/>
      <c r="AR484" s="30"/>
      <c r="AS484" s="30"/>
      <c r="AT484" s="27"/>
      <c r="AU484" s="28"/>
      <c r="AV484" s="28"/>
      <c r="AW484" s="28"/>
      <c r="AX484" s="29"/>
      <c r="AY484" s="26"/>
      <c r="AZ484" s="27"/>
      <c r="BA484" s="28"/>
      <c r="BB484" s="29"/>
      <c r="BC484" s="31">
        <f t="shared" si="69"/>
        <v>57848.19</v>
      </c>
    </row>
    <row r="485" spans="1:55" ht="21">
      <c r="A485" s="12"/>
      <c r="B485" s="13"/>
      <c r="D485" s="24">
        <v>5105010107</v>
      </c>
      <c r="E485" s="24" t="s">
        <v>116</v>
      </c>
      <c r="F485" s="25">
        <v>127870.76</v>
      </c>
      <c r="G485" s="26"/>
      <c r="H485" s="27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9"/>
      <c r="AO485" s="30"/>
      <c r="AP485" s="26"/>
      <c r="AQ485" s="26"/>
      <c r="AR485" s="30"/>
      <c r="AS485" s="30"/>
      <c r="AT485" s="27"/>
      <c r="AU485" s="28"/>
      <c r="AV485" s="28"/>
      <c r="AW485" s="28"/>
      <c r="AX485" s="29"/>
      <c r="AY485" s="26"/>
      <c r="AZ485" s="27"/>
      <c r="BA485" s="28"/>
      <c r="BB485" s="29"/>
      <c r="BC485" s="31">
        <f t="shared" si="69"/>
        <v>127870.76</v>
      </c>
    </row>
    <row r="486" spans="1:55" ht="21">
      <c r="A486" s="12"/>
      <c r="B486" s="13"/>
      <c r="D486" s="24">
        <v>5105010117</v>
      </c>
      <c r="E486" s="24" t="s">
        <v>117</v>
      </c>
      <c r="F486" s="25">
        <v>405735.6</v>
      </c>
      <c r="G486" s="26"/>
      <c r="H486" s="27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9"/>
      <c r="AO486" s="30"/>
      <c r="AP486" s="26"/>
      <c r="AQ486" s="26"/>
      <c r="AR486" s="30"/>
      <c r="AS486" s="30"/>
      <c r="AT486" s="27"/>
      <c r="AU486" s="28"/>
      <c r="AV486" s="28"/>
      <c r="AW486" s="28"/>
      <c r="AX486" s="29"/>
      <c r="AY486" s="26"/>
      <c r="AZ486" s="27"/>
      <c r="BA486" s="28"/>
      <c r="BB486" s="29"/>
      <c r="BC486" s="31">
        <f t="shared" si="69"/>
        <v>405735.6</v>
      </c>
    </row>
    <row r="487" spans="1:55" ht="21">
      <c r="A487" s="12"/>
      <c r="B487" s="13"/>
      <c r="D487" s="24">
        <v>5105010127</v>
      </c>
      <c r="E487" s="24" t="s">
        <v>84</v>
      </c>
      <c r="F487" s="25">
        <v>6305</v>
      </c>
      <c r="G487" s="26"/>
      <c r="H487" s="27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9"/>
      <c r="AO487" s="30"/>
      <c r="AP487" s="26"/>
      <c r="AQ487" s="26"/>
      <c r="AR487" s="30"/>
      <c r="AS487" s="30"/>
      <c r="AT487" s="27"/>
      <c r="AU487" s="28"/>
      <c r="AV487" s="28"/>
      <c r="AW487" s="28"/>
      <c r="AX487" s="29"/>
      <c r="AY487" s="26"/>
      <c r="AZ487" s="27"/>
      <c r="BA487" s="28"/>
      <c r="BB487" s="29"/>
      <c r="BC487" s="31">
        <f t="shared" si="69"/>
        <v>6305</v>
      </c>
    </row>
    <row r="488" spans="1:55" ht="21">
      <c r="A488" s="12"/>
      <c r="B488" s="13"/>
      <c r="D488" s="24">
        <v>5105010139</v>
      </c>
      <c r="E488" s="24" t="s">
        <v>134</v>
      </c>
      <c r="F488" s="25">
        <v>19903.32</v>
      </c>
      <c r="G488" s="26"/>
      <c r="H488" s="27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9"/>
      <c r="AO488" s="30"/>
      <c r="AP488" s="26"/>
      <c r="AQ488" s="26"/>
      <c r="AR488" s="30"/>
      <c r="AS488" s="30"/>
      <c r="AT488" s="27"/>
      <c r="AU488" s="28"/>
      <c r="AV488" s="28"/>
      <c r="AW488" s="28"/>
      <c r="AX488" s="29"/>
      <c r="AY488" s="26"/>
      <c r="AZ488" s="27"/>
      <c r="BA488" s="28"/>
      <c r="BB488" s="29"/>
      <c r="BC488" s="31">
        <f t="shared" si="69"/>
        <v>19903.32</v>
      </c>
    </row>
    <row r="489" spans="1:55" ht="21">
      <c r="A489" s="12"/>
      <c r="B489" s="13"/>
      <c r="C489" s="85" t="s">
        <v>90</v>
      </c>
      <c r="D489" s="81"/>
      <c r="E489" s="82"/>
      <c r="F489" s="32">
        <f aca="true" t="shared" si="74" ref="F489:AK489">SUM(F464:F488)</f>
        <v>1433220.86</v>
      </c>
      <c r="G489" s="33">
        <f t="shared" si="74"/>
        <v>0</v>
      </c>
      <c r="H489" s="32">
        <f t="shared" si="74"/>
        <v>3900297.17</v>
      </c>
      <c r="I489" s="33">
        <f t="shared" si="74"/>
        <v>0</v>
      </c>
      <c r="J489" s="33">
        <f t="shared" si="74"/>
        <v>0</v>
      </c>
      <c r="K489" s="33">
        <f t="shared" si="74"/>
        <v>0</v>
      </c>
      <c r="L489" s="33">
        <f t="shared" si="74"/>
        <v>0</v>
      </c>
      <c r="M489" s="33">
        <f t="shared" si="74"/>
        <v>0</v>
      </c>
      <c r="N489" s="33">
        <f t="shared" si="74"/>
        <v>0</v>
      </c>
      <c r="O489" s="33">
        <f t="shared" si="74"/>
        <v>0</v>
      </c>
      <c r="P489" s="33">
        <f t="shared" si="74"/>
        <v>0</v>
      </c>
      <c r="Q489" s="33">
        <f t="shared" si="74"/>
        <v>0</v>
      </c>
      <c r="R489" s="33">
        <f t="shared" si="74"/>
        <v>0</v>
      </c>
      <c r="S489" s="33">
        <f t="shared" si="74"/>
        <v>0</v>
      </c>
      <c r="T489" s="33">
        <f t="shared" si="74"/>
        <v>0</v>
      </c>
      <c r="U489" s="33">
        <f t="shared" si="74"/>
        <v>0</v>
      </c>
      <c r="V489" s="33">
        <f t="shared" si="74"/>
        <v>0</v>
      </c>
      <c r="W489" s="33">
        <f t="shared" si="74"/>
        <v>1127434.65</v>
      </c>
      <c r="X489" s="33">
        <f t="shared" si="74"/>
        <v>0</v>
      </c>
      <c r="Y489" s="33">
        <f t="shared" si="74"/>
        <v>1637843.9</v>
      </c>
      <c r="Z489" s="33">
        <f t="shared" si="74"/>
        <v>0</v>
      </c>
      <c r="AA489" s="33">
        <f t="shared" si="74"/>
        <v>0</v>
      </c>
      <c r="AB489" s="33">
        <f t="shared" si="74"/>
        <v>0</v>
      </c>
      <c r="AC489" s="33">
        <f t="shared" si="74"/>
        <v>0</v>
      </c>
      <c r="AD489" s="33">
        <f t="shared" si="74"/>
        <v>169040</v>
      </c>
      <c r="AE489" s="33">
        <f t="shared" si="74"/>
        <v>197826.1</v>
      </c>
      <c r="AF489" s="33">
        <f t="shared" si="74"/>
        <v>0</v>
      </c>
      <c r="AG489" s="33">
        <f t="shared" si="74"/>
        <v>0</v>
      </c>
      <c r="AH489" s="33">
        <f t="shared" si="74"/>
        <v>0</v>
      </c>
      <c r="AI489" s="33">
        <f t="shared" si="74"/>
        <v>0</v>
      </c>
      <c r="AJ489" s="33">
        <f t="shared" si="74"/>
        <v>0</v>
      </c>
      <c r="AK489" s="33">
        <f t="shared" si="74"/>
        <v>0</v>
      </c>
      <c r="AL489" s="33">
        <f aca="true" t="shared" si="75" ref="AL489:BB489">SUM(AL464:AL488)</f>
        <v>0</v>
      </c>
      <c r="AM489" s="33">
        <f t="shared" si="75"/>
        <v>11703</v>
      </c>
      <c r="AN489" s="33">
        <f t="shared" si="75"/>
        <v>56068</v>
      </c>
      <c r="AO489" s="32">
        <f t="shared" si="75"/>
        <v>53600</v>
      </c>
      <c r="AP489" s="33">
        <f t="shared" si="75"/>
        <v>0</v>
      </c>
      <c r="AQ489" s="33">
        <f t="shared" si="75"/>
        <v>0</v>
      </c>
      <c r="AR489" s="32">
        <f t="shared" si="75"/>
        <v>0</v>
      </c>
      <c r="AS489" s="32">
        <f t="shared" si="75"/>
        <v>0</v>
      </c>
      <c r="AT489" s="32">
        <f t="shared" si="75"/>
        <v>0</v>
      </c>
      <c r="AU489" s="33">
        <f t="shared" si="75"/>
        <v>0</v>
      </c>
      <c r="AV489" s="33">
        <f t="shared" si="75"/>
        <v>0</v>
      </c>
      <c r="AW489" s="33">
        <f t="shared" si="75"/>
        <v>26400</v>
      </c>
      <c r="AX489" s="33">
        <f t="shared" si="75"/>
        <v>0</v>
      </c>
      <c r="AY489" s="33">
        <f t="shared" si="75"/>
        <v>297920</v>
      </c>
      <c r="AZ489" s="32">
        <f t="shared" si="75"/>
        <v>0</v>
      </c>
      <c r="BA489" s="33">
        <f t="shared" si="75"/>
        <v>0</v>
      </c>
      <c r="BB489" s="33">
        <f t="shared" si="75"/>
        <v>0</v>
      </c>
      <c r="BC489" s="34">
        <f t="shared" si="69"/>
        <v>8911353.68</v>
      </c>
    </row>
    <row r="490" spans="1:56" s="36" customFormat="1" ht="21">
      <c r="A490" s="12"/>
      <c r="B490" s="13"/>
      <c r="C490" s="24" t="s">
        <v>91</v>
      </c>
      <c r="D490" s="24">
        <v>5101010101</v>
      </c>
      <c r="E490" s="24" t="s">
        <v>92</v>
      </c>
      <c r="F490" s="25">
        <v>3346346.64</v>
      </c>
      <c r="G490" s="26"/>
      <c r="H490" s="27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9"/>
      <c r="AO490" s="30"/>
      <c r="AP490" s="26"/>
      <c r="AQ490" s="26"/>
      <c r="AR490" s="30"/>
      <c r="AS490" s="30"/>
      <c r="AT490" s="27"/>
      <c r="AU490" s="28"/>
      <c r="AV490" s="28"/>
      <c r="AW490" s="28"/>
      <c r="AX490" s="29"/>
      <c r="AY490" s="26"/>
      <c r="AZ490" s="27"/>
      <c r="BA490" s="28"/>
      <c r="BB490" s="29"/>
      <c r="BC490" s="31">
        <f t="shared" si="69"/>
        <v>3346346.64</v>
      </c>
      <c r="BD490" s="35"/>
    </row>
    <row r="491" spans="1:56" s="36" customFormat="1" ht="21">
      <c r="A491" s="12"/>
      <c r="B491" s="13"/>
      <c r="C491" s="24"/>
      <c r="D491" s="24">
        <v>5101010113</v>
      </c>
      <c r="E491" s="24" t="s">
        <v>94</v>
      </c>
      <c r="F491" s="25">
        <v>5251928.69</v>
      </c>
      <c r="G491" s="26"/>
      <c r="H491" s="27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9"/>
      <c r="AO491" s="30"/>
      <c r="AP491" s="26"/>
      <c r="AQ491" s="26"/>
      <c r="AR491" s="30"/>
      <c r="AS491" s="30"/>
      <c r="AT491" s="27"/>
      <c r="AU491" s="28"/>
      <c r="AV491" s="28"/>
      <c r="AW491" s="28"/>
      <c r="AX491" s="29"/>
      <c r="AY491" s="26"/>
      <c r="AZ491" s="27"/>
      <c r="BA491" s="28"/>
      <c r="BB491" s="29"/>
      <c r="BC491" s="31">
        <f t="shared" si="69"/>
        <v>5251928.69</v>
      </c>
      <c r="BD491" s="35"/>
    </row>
    <row r="492" spans="1:56" s="36" customFormat="1" ht="21">
      <c r="A492" s="12"/>
      <c r="B492" s="13"/>
      <c r="C492" s="24"/>
      <c r="D492" s="24">
        <v>5101010118</v>
      </c>
      <c r="E492" s="24" t="s">
        <v>95</v>
      </c>
      <c r="F492" s="25">
        <v>148132.4</v>
      </c>
      <c r="G492" s="26"/>
      <c r="H492" s="27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9"/>
      <c r="AO492" s="30"/>
      <c r="AP492" s="26"/>
      <c r="AQ492" s="26"/>
      <c r="AR492" s="30"/>
      <c r="AS492" s="30"/>
      <c r="AT492" s="27"/>
      <c r="AU492" s="28"/>
      <c r="AV492" s="28"/>
      <c r="AW492" s="28"/>
      <c r="AX492" s="29"/>
      <c r="AY492" s="26"/>
      <c r="AZ492" s="27"/>
      <c r="BA492" s="28"/>
      <c r="BB492" s="29"/>
      <c r="BC492" s="31">
        <f t="shared" si="69"/>
        <v>148132.4</v>
      </c>
      <c r="BD492" s="35"/>
    </row>
    <row r="493" spans="1:56" s="36" customFormat="1" ht="21">
      <c r="A493" s="12"/>
      <c r="B493" s="13"/>
      <c r="C493" s="24"/>
      <c r="D493" s="24">
        <v>5101020103</v>
      </c>
      <c r="E493" s="24" t="s">
        <v>96</v>
      </c>
      <c r="F493" s="25">
        <v>63584.73</v>
      </c>
      <c r="G493" s="26"/>
      <c r="H493" s="27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9"/>
      <c r="AO493" s="30"/>
      <c r="AP493" s="26"/>
      <c r="AQ493" s="26"/>
      <c r="AR493" s="30"/>
      <c r="AS493" s="30"/>
      <c r="AT493" s="27"/>
      <c r="AU493" s="28"/>
      <c r="AV493" s="28"/>
      <c r="AW493" s="28"/>
      <c r="AX493" s="29"/>
      <c r="AY493" s="26"/>
      <c r="AZ493" s="27"/>
      <c r="BA493" s="28"/>
      <c r="BB493" s="29"/>
      <c r="BC493" s="31">
        <f t="shared" si="69"/>
        <v>63584.73</v>
      </c>
      <c r="BD493" s="35"/>
    </row>
    <row r="494" spans="1:56" s="36" customFormat="1" ht="21">
      <c r="A494" s="12"/>
      <c r="B494" s="13"/>
      <c r="C494" s="24"/>
      <c r="D494" s="24">
        <v>5101020104</v>
      </c>
      <c r="E494" s="24" t="s">
        <v>97</v>
      </c>
      <c r="F494" s="25">
        <v>95376.98</v>
      </c>
      <c r="G494" s="26"/>
      <c r="H494" s="27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9"/>
      <c r="AO494" s="30"/>
      <c r="AP494" s="26"/>
      <c r="AQ494" s="26"/>
      <c r="AR494" s="30"/>
      <c r="AS494" s="30"/>
      <c r="AT494" s="27"/>
      <c r="AU494" s="28"/>
      <c r="AV494" s="28"/>
      <c r="AW494" s="28"/>
      <c r="AX494" s="29"/>
      <c r="AY494" s="26"/>
      <c r="AZ494" s="27"/>
      <c r="BA494" s="28"/>
      <c r="BB494" s="29"/>
      <c r="BC494" s="31">
        <f t="shared" si="69"/>
        <v>95376.98</v>
      </c>
      <c r="BD494" s="35"/>
    </row>
    <row r="495" spans="1:56" s="36" customFormat="1" ht="21">
      <c r="A495" s="12"/>
      <c r="B495" s="13"/>
      <c r="C495" s="24"/>
      <c r="D495" s="24">
        <v>5101020105</v>
      </c>
      <c r="E495" s="24" t="s">
        <v>98</v>
      </c>
      <c r="F495" s="25">
        <v>155314.14</v>
      </c>
      <c r="G495" s="26"/>
      <c r="H495" s="27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9"/>
      <c r="AO495" s="30"/>
      <c r="AP495" s="26"/>
      <c r="AQ495" s="26"/>
      <c r="AR495" s="30"/>
      <c r="AS495" s="30"/>
      <c r="AT495" s="27"/>
      <c r="AU495" s="28"/>
      <c r="AV495" s="28"/>
      <c r="AW495" s="28"/>
      <c r="AX495" s="29"/>
      <c r="AY495" s="26"/>
      <c r="AZ495" s="27"/>
      <c r="BA495" s="28"/>
      <c r="BB495" s="29"/>
      <c r="BC495" s="31">
        <f t="shared" si="69"/>
        <v>155314.14</v>
      </c>
      <c r="BD495" s="35"/>
    </row>
    <row r="496" spans="1:56" s="36" customFormat="1" ht="21">
      <c r="A496" s="12"/>
      <c r="B496" s="13"/>
      <c r="C496" s="24"/>
      <c r="D496" s="24">
        <v>5101020113</v>
      </c>
      <c r="E496" s="24" t="s">
        <v>99</v>
      </c>
      <c r="F496" s="25">
        <v>7507.76</v>
      </c>
      <c r="G496" s="26"/>
      <c r="H496" s="27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9"/>
      <c r="AO496" s="30"/>
      <c r="AP496" s="26"/>
      <c r="AQ496" s="26"/>
      <c r="AR496" s="30"/>
      <c r="AS496" s="30"/>
      <c r="AT496" s="27"/>
      <c r="AU496" s="28"/>
      <c r="AV496" s="28"/>
      <c r="AW496" s="28"/>
      <c r="AX496" s="29"/>
      <c r="AY496" s="26"/>
      <c r="AZ496" s="27"/>
      <c r="BA496" s="28"/>
      <c r="BB496" s="29"/>
      <c r="BC496" s="31">
        <f t="shared" si="69"/>
        <v>7507.76</v>
      </c>
      <c r="BD496" s="35"/>
    </row>
    <row r="497" spans="1:56" s="36" customFormat="1" ht="21">
      <c r="A497" s="12"/>
      <c r="B497" s="13"/>
      <c r="C497" s="24"/>
      <c r="D497" s="24">
        <v>5101030205</v>
      </c>
      <c r="E497" s="24" t="s">
        <v>65</v>
      </c>
      <c r="F497" s="25">
        <v>701825.36</v>
      </c>
      <c r="G497" s="26"/>
      <c r="H497" s="27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9"/>
      <c r="AO497" s="30"/>
      <c r="AP497" s="26"/>
      <c r="AQ497" s="26"/>
      <c r="AR497" s="30"/>
      <c r="AS497" s="30"/>
      <c r="AT497" s="27"/>
      <c r="AU497" s="28"/>
      <c r="AV497" s="28"/>
      <c r="AW497" s="28"/>
      <c r="AX497" s="29"/>
      <c r="AY497" s="26"/>
      <c r="AZ497" s="27"/>
      <c r="BA497" s="28"/>
      <c r="BB497" s="29"/>
      <c r="BC497" s="31">
        <f t="shared" si="69"/>
        <v>701825.36</v>
      </c>
      <c r="BD497" s="35"/>
    </row>
    <row r="498" spans="1:56" s="36" customFormat="1" ht="21">
      <c r="A498" s="12"/>
      <c r="B498" s="13"/>
      <c r="C498" s="24"/>
      <c r="D498" s="24">
        <v>5101030206</v>
      </c>
      <c r="E498" s="24" t="s">
        <v>100</v>
      </c>
      <c r="F498" s="25">
        <v>320230.47</v>
      </c>
      <c r="G498" s="26"/>
      <c r="H498" s="27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9"/>
      <c r="AO498" s="30"/>
      <c r="AP498" s="26"/>
      <c r="AQ498" s="26"/>
      <c r="AR498" s="30"/>
      <c r="AS498" s="30"/>
      <c r="AT498" s="27"/>
      <c r="AU498" s="28"/>
      <c r="AV498" s="28"/>
      <c r="AW498" s="28"/>
      <c r="AX498" s="29"/>
      <c r="AY498" s="26"/>
      <c r="AZ498" s="27"/>
      <c r="BA498" s="28"/>
      <c r="BB498" s="29"/>
      <c r="BC498" s="31">
        <f t="shared" si="69"/>
        <v>320230.47</v>
      </c>
      <c r="BD498" s="35"/>
    </row>
    <row r="499" spans="1:56" s="36" customFormat="1" ht="21">
      <c r="A499" s="12"/>
      <c r="B499" s="13"/>
      <c r="C499" s="24"/>
      <c r="D499" s="24">
        <v>5101030207</v>
      </c>
      <c r="E499" s="24" t="s">
        <v>101</v>
      </c>
      <c r="F499" s="25">
        <v>22723.24</v>
      </c>
      <c r="G499" s="26"/>
      <c r="H499" s="27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9"/>
      <c r="AO499" s="30"/>
      <c r="AP499" s="26"/>
      <c r="AQ499" s="26"/>
      <c r="AR499" s="30"/>
      <c r="AS499" s="30"/>
      <c r="AT499" s="27"/>
      <c r="AU499" s="28"/>
      <c r="AV499" s="28"/>
      <c r="AW499" s="28"/>
      <c r="AX499" s="29"/>
      <c r="AY499" s="26"/>
      <c r="AZ499" s="27"/>
      <c r="BA499" s="28"/>
      <c r="BB499" s="29"/>
      <c r="BC499" s="31">
        <f t="shared" si="69"/>
        <v>22723.24</v>
      </c>
      <c r="BD499" s="35"/>
    </row>
    <row r="500" spans="1:56" s="36" customFormat="1" ht="21">
      <c r="A500" s="12"/>
      <c r="B500" s="13"/>
      <c r="C500" s="24"/>
      <c r="D500" s="24">
        <v>5101030208</v>
      </c>
      <c r="E500" s="24" t="s">
        <v>102</v>
      </c>
      <c r="F500" s="25">
        <v>2455.54</v>
      </c>
      <c r="G500" s="26"/>
      <c r="H500" s="27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9"/>
      <c r="AO500" s="30"/>
      <c r="AP500" s="26"/>
      <c r="AQ500" s="26"/>
      <c r="AR500" s="30"/>
      <c r="AS500" s="30"/>
      <c r="AT500" s="27"/>
      <c r="AU500" s="28"/>
      <c r="AV500" s="28"/>
      <c r="AW500" s="28"/>
      <c r="AX500" s="29"/>
      <c r="AY500" s="26"/>
      <c r="AZ500" s="27"/>
      <c r="BA500" s="28"/>
      <c r="BB500" s="29"/>
      <c r="BC500" s="31">
        <f t="shared" si="69"/>
        <v>2455.54</v>
      </c>
      <c r="BD500" s="35"/>
    </row>
    <row r="501" spans="1:56" s="36" customFormat="1" ht="21">
      <c r="A501" s="37"/>
      <c r="B501" s="38"/>
      <c r="C501" s="86" t="s">
        <v>108</v>
      </c>
      <c r="D501" s="86"/>
      <c r="E501" s="87"/>
      <c r="F501" s="39">
        <f aca="true" t="shared" si="76" ref="F501:AK501">SUM(F490:F500)</f>
        <v>10115425.950000001</v>
      </c>
      <c r="G501" s="40">
        <f t="shared" si="76"/>
        <v>0</v>
      </c>
      <c r="H501" s="39">
        <f t="shared" si="76"/>
        <v>0</v>
      </c>
      <c r="I501" s="40">
        <f t="shared" si="76"/>
        <v>0</v>
      </c>
      <c r="J501" s="40">
        <f t="shared" si="76"/>
        <v>0</v>
      </c>
      <c r="K501" s="40">
        <f t="shared" si="76"/>
        <v>0</v>
      </c>
      <c r="L501" s="40">
        <f t="shared" si="76"/>
        <v>0</v>
      </c>
      <c r="M501" s="40">
        <f t="shared" si="76"/>
        <v>0</v>
      </c>
      <c r="N501" s="40">
        <f t="shared" si="76"/>
        <v>0</v>
      </c>
      <c r="O501" s="40">
        <f t="shared" si="76"/>
        <v>0</v>
      </c>
      <c r="P501" s="40">
        <f t="shared" si="76"/>
        <v>0</v>
      </c>
      <c r="Q501" s="40">
        <f t="shared" si="76"/>
        <v>0</v>
      </c>
      <c r="R501" s="40">
        <f t="shared" si="76"/>
        <v>0</v>
      </c>
      <c r="S501" s="40">
        <f t="shared" si="76"/>
        <v>0</v>
      </c>
      <c r="T501" s="40">
        <f t="shared" si="76"/>
        <v>0</v>
      </c>
      <c r="U501" s="40">
        <f t="shared" si="76"/>
        <v>0</v>
      </c>
      <c r="V501" s="40">
        <f t="shared" si="76"/>
        <v>0</v>
      </c>
      <c r="W501" s="40">
        <f t="shared" si="76"/>
        <v>0</v>
      </c>
      <c r="X501" s="40">
        <f t="shared" si="76"/>
        <v>0</v>
      </c>
      <c r="Y501" s="40">
        <f t="shared" si="76"/>
        <v>0</v>
      </c>
      <c r="Z501" s="40">
        <f t="shared" si="76"/>
        <v>0</v>
      </c>
      <c r="AA501" s="40">
        <f t="shared" si="76"/>
        <v>0</v>
      </c>
      <c r="AB501" s="40">
        <f t="shared" si="76"/>
        <v>0</v>
      </c>
      <c r="AC501" s="40">
        <f t="shared" si="76"/>
        <v>0</v>
      </c>
      <c r="AD501" s="40">
        <f t="shared" si="76"/>
        <v>0</v>
      </c>
      <c r="AE501" s="40">
        <f t="shared" si="76"/>
        <v>0</v>
      </c>
      <c r="AF501" s="40">
        <f t="shared" si="76"/>
        <v>0</v>
      </c>
      <c r="AG501" s="40">
        <f t="shared" si="76"/>
        <v>0</v>
      </c>
      <c r="AH501" s="40">
        <f t="shared" si="76"/>
        <v>0</v>
      </c>
      <c r="AI501" s="40">
        <f t="shared" si="76"/>
        <v>0</v>
      </c>
      <c r="AJ501" s="40">
        <f t="shared" si="76"/>
        <v>0</v>
      </c>
      <c r="AK501" s="40">
        <f t="shared" si="76"/>
        <v>0</v>
      </c>
      <c r="AL501" s="40">
        <f aca="true" t="shared" si="77" ref="AL501:BB501">SUM(AL490:AL500)</f>
        <v>0</v>
      </c>
      <c r="AM501" s="40">
        <f t="shared" si="77"/>
        <v>0</v>
      </c>
      <c r="AN501" s="40">
        <f t="shared" si="77"/>
        <v>0</v>
      </c>
      <c r="AO501" s="39">
        <f t="shared" si="77"/>
        <v>0</v>
      </c>
      <c r="AP501" s="40">
        <f t="shared" si="77"/>
        <v>0</v>
      </c>
      <c r="AQ501" s="40">
        <f t="shared" si="77"/>
        <v>0</v>
      </c>
      <c r="AR501" s="39">
        <f t="shared" si="77"/>
        <v>0</v>
      </c>
      <c r="AS501" s="39">
        <f t="shared" si="77"/>
        <v>0</v>
      </c>
      <c r="AT501" s="39">
        <f t="shared" si="77"/>
        <v>0</v>
      </c>
      <c r="AU501" s="40">
        <f t="shared" si="77"/>
        <v>0</v>
      </c>
      <c r="AV501" s="40">
        <f t="shared" si="77"/>
        <v>0</v>
      </c>
      <c r="AW501" s="40">
        <f t="shared" si="77"/>
        <v>0</v>
      </c>
      <c r="AX501" s="40">
        <f t="shared" si="77"/>
        <v>0</v>
      </c>
      <c r="AY501" s="40">
        <f t="shared" si="77"/>
        <v>0</v>
      </c>
      <c r="AZ501" s="39">
        <f t="shared" si="77"/>
        <v>0</v>
      </c>
      <c r="BA501" s="40">
        <f t="shared" si="77"/>
        <v>0</v>
      </c>
      <c r="BB501" s="40">
        <f t="shared" si="77"/>
        <v>0</v>
      </c>
      <c r="BC501" s="41">
        <f t="shared" si="69"/>
        <v>10115425.950000001</v>
      </c>
      <c r="BD501" s="35"/>
    </row>
    <row r="502" spans="1:56" s="36" customFormat="1" ht="21.75" thickBot="1">
      <c r="A502" s="42"/>
      <c r="B502" s="43"/>
      <c r="C502" s="83" t="s">
        <v>109</v>
      </c>
      <c r="D502" s="83"/>
      <c r="E502" s="84"/>
      <c r="F502" s="44">
        <f aca="true" t="shared" si="78" ref="F502:AK502">+F489+F501</f>
        <v>11548646.81</v>
      </c>
      <c r="G502" s="45">
        <f t="shared" si="78"/>
        <v>0</v>
      </c>
      <c r="H502" s="44">
        <f t="shared" si="78"/>
        <v>3900297.17</v>
      </c>
      <c r="I502" s="45">
        <f t="shared" si="78"/>
        <v>0</v>
      </c>
      <c r="J502" s="45">
        <f t="shared" si="78"/>
        <v>0</v>
      </c>
      <c r="K502" s="45">
        <f t="shared" si="78"/>
        <v>0</v>
      </c>
      <c r="L502" s="45">
        <f t="shared" si="78"/>
        <v>0</v>
      </c>
      <c r="M502" s="45">
        <f t="shared" si="78"/>
        <v>0</v>
      </c>
      <c r="N502" s="45">
        <f t="shared" si="78"/>
        <v>0</v>
      </c>
      <c r="O502" s="45">
        <f t="shared" si="78"/>
        <v>0</v>
      </c>
      <c r="P502" s="45">
        <f t="shared" si="78"/>
        <v>0</v>
      </c>
      <c r="Q502" s="45">
        <f t="shared" si="78"/>
        <v>0</v>
      </c>
      <c r="R502" s="45">
        <f t="shared" si="78"/>
        <v>0</v>
      </c>
      <c r="S502" s="45">
        <f t="shared" si="78"/>
        <v>0</v>
      </c>
      <c r="T502" s="45">
        <f t="shared" si="78"/>
        <v>0</v>
      </c>
      <c r="U502" s="45">
        <f t="shared" si="78"/>
        <v>0</v>
      </c>
      <c r="V502" s="45">
        <f t="shared" si="78"/>
        <v>0</v>
      </c>
      <c r="W502" s="45">
        <f t="shared" si="78"/>
        <v>1127434.65</v>
      </c>
      <c r="X502" s="45">
        <f t="shared" si="78"/>
        <v>0</v>
      </c>
      <c r="Y502" s="45">
        <f t="shared" si="78"/>
        <v>1637843.9</v>
      </c>
      <c r="Z502" s="45">
        <f t="shared" si="78"/>
        <v>0</v>
      </c>
      <c r="AA502" s="45">
        <f t="shared" si="78"/>
        <v>0</v>
      </c>
      <c r="AB502" s="45">
        <f t="shared" si="78"/>
        <v>0</v>
      </c>
      <c r="AC502" s="45">
        <f t="shared" si="78"/>
        <v>0</v>
      </c>
      <c r="AD502" s="45">
        <f t="shared" si="78"/>
        <v>169040</v>
      </c>
      <c r="AE502" s="45">
        <f t="shared" si="78"/>
        <v>197826.1</v>
      </c>
      <c r="AF502" s="45">
        <f t="shared" si="78"/>
        <v>0</v>
      </c>
      <c r="AG502" s="45">
        <f t="shared" si="78"/>
        <v>0</v>
      </c>
      <c r="AH502" s="45">
        <f t="shared" si="78"/>
        <v>0</v>
      </c>
      <c r="AI502" s="45">
        <f t="shared" si="78"/>
        <v>0</v>
      </c>
      <c r="AJ502" s="45">
        <f t="shared" si="78"/>
        <v>0</v>
      </c>
      <c r="AK502" s="45">
        <f t="shared" si="78"/>
        <v>0</v>
      </c>
      <c r="AL502" s="45">
        <f aca="true" t="shared" si="79" ref="AL502:BB502">+AL489+AL501</f>
        <v>0</v>
      </c>
      <c r="AM502" s="45">
        <f t="shared" si="79"/>
        <v>11703</v>
      </c>
      <c r="AN502" s="45">
        <f t="shared" si="79"/>
        <v>56068</v>
      </c>
      <c r="AO502" s="44">
        <f t="shared" si="79"/>
        <v>53600</v>
      </c>
      <c r="AP502" s="45">
        <f t="shared" si="79"/>
        <v>0</v>
      </c>
      <c r="AQ502" s="45">
        <f t="shared" si="79"/>
        <v>0</v>
      </c>
      <c r="AR502" s="44">
        <f t="shared" si="79"/>
        <v>0</v>
      </c>
      <c r="AS502" s="44">
        <f t="shared" si="79"/>
        <v>0</v>
      </c>
      <c r="AT502" s="44">
        <f t="shared" si="79"/>
        <v>0</v>
      </c>
      <c r="AU502" s="45">
        <f t="shared" si="79"/>
        <v>0</v>
      </c>
      <c r="AV502" s="45">
        <f t="shared" si="79"/>
        <v>0</v>
      </c>
      <c r="AW502" s="45">
        <f t="shared" si="79"/>
        <v>26400</v>
      </c>
      <c r="AX502" s="45">
        <f t="shared" si="79"/>
        <v>0</v>
      </c>
      <c r="AY502" s="45">
        <f t="shared" si="79"/>
        <v>297920</v>
      </c>
      <c r="AZ502" s="44">
        <f t="shared" si="79"/>
        <v>0</v>
      </c>
      <c r="BA502" s="45">
        <f t="shared" si="79"/>
        <v>0</v>
      </c>
      <c r="BB502" s="45">
        <f t="shared" si="79"/>
        <v>0</v>
      </c>
      <c r="BC502" s="46">
        <f t="shared" si="69"/>
        <v>19026779.630000003</v>
      </c>
      <c r="BD502" s="35"/>
    </row>
    <row r="503" spans="1:55" ht="21.75" thickTop="1">
      <c r="A503" s="12">
        <v>700600030</v>
      </c>
      <c r="B503" s="13" t="s">
        <v>135</v>
      </c>
      <c r="C503" s="14" t="s">
        <v>58</v>
      </c>
      <c r="D503" s="14">
        <v>5101010115</v>
      </c>
      <c r="E503" s="14" t="s">
        <v>60</v>
      </c>
      <c r="F503" s="25"/>
      <c r="G503" s="16"/>
      <c r="H503" s="17">
        <v>785160</v>
      </c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>
        <v>3931478</v>
      </c>
      <c r="X503" s="18"/>
      <c r="Y503" s="18">
        <v>382860</v>
      </c>
      <c r="Z503" s="18"/>
      <c r="AA503" s="18"/>
      <c r="AB503" s="18"/>
      <c r="AC503" s="18"/>
      <c r="AD503" s="18">
        <v>496170</v>
      </c>
      <c r="AE503" s="18"/>
      <c r="AF503" s="18"/>
      <c r="AG503" s="18"/>
      <c r="AH503" s="18"/>
      <c r="AI503" s="18"/>
      <c r="AJ503" s="18"/>
      <c r="AK503" s="18"/>
      <c r="AL503" s="18"/>
      <c r="AM503" s="18"/>
      <c r="AN503" s="19"/>
      <c r="AO503" s="20"/>
      <c r="AP503" s="16"/>
      <c r="AQ503" s="16"/>
      <c r="AR503" s="20"/>
      <c r="AS503" s="20"/>
      <c r="AT503" s="17">
        <v>201030</v>
      </c>
      <c r="AU503" s="18"/>
      <c r="AV503" s="18"/>
      <c r="AW503" s="18">
        <v>69330</v>
      </c>
      <c r="AX503" s="19"/>
      <c r="AY503" s="16"/>
      <c r="AZ503" s="17"/>
      <c r="BA503" s="18"/>
      <c r="BB503" s="19"/>
      <c r="BC503" s="21">
        <f t="shared" si="69"/>
        <v>5866028</v>
      </c>
    </row>
    <row r="504" spans="1:55" ht="21">
      <c r="A504" s="12"/>
      <c r="B504" s="13"/>
      <c r="D504" s="24">
        <v>5101010116</v>
      </c>
      <c r="E504" s="24" t="s">
        <v>61</v>
      </c>
      <c r="F504" s="25"/>
      <c r="G504" s="26"/>
      <c r="H504" s="27">
        <v>126000</v>
      </c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>
        <v>612750</v>
      </c>
      <c r="X504" s="28"/>
      <c r="Y504" s="28">
        <v>39675</v>
      </c>
      <c r="Z504" s="28"/>
      <c r="AA504" s="28"/>
      <c r="AB504" s="28"/>
      <c r="AC504" s="28"/>
      <c r="AD504" s="28">
        <v>55935</v>
      </c>
      <c r="AE504" s="28"/>
      <c r="AF504" s="28"/>
      <c r="AG504" s="28"/>
      <c r="AH504" s="28"/>
      <c r="AI504" s="28"/>
      <c r="AJ504" s="28"/>
      <c r="AK504" s="28"/>
      <c r="AL504" s="28"/>
      <c r="AM504" s="28"/>
      <c r="AN504" s="29"/>
      <c r="AO504" s="30"/>
      <c r="AP504" s="26"/>
      <c r="AQ504" s="26"/>
      <c r="AR504" s="30"/>
      <c r="AS504" s="30"/>
      <c r="AT504" s="27">
        <v>13500</v>
      </c>
      <c r="AU504" s="28"/>
      <c r="AV504" s="28"/>
      <c r="AW504" s="28">
        <v>8010</v>
      </c>
      <c r="AX504" s="29"/>
      <c r="AY504" s="26"/>
      <c r="AZ504" s="27"/>
      <c r="BA504" s="28"/>
      <c r="BB504" s="29"/>
      <c r="BC504" s="31">
        <f t="shared" si="69"/>
        <v>855870</v>
      </c>
    </row>
    <row r="505" spans="1:55" ht="21">
      <c r="A505" s="12"/>
      <c r="B505" s="13"/>
      <c r="D505" s="24">
        <v>5101020106</v>
      </c>
      <c r="E505" s="24" t="s">
        <v>62</v>
      </c>
      <c r="F505" s="25"/>
      <c r="G505" s="26"/>
      <c r="H505" s="27">
        <v>33861</v>
      </c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>
        <v>169822</v>
      </c>
      <c r="X505" s="28"/>
      <c r="Y505" s="28">
        <v>15762</v>
      </c>
      <c r="Z505" s="28"/>
      <c r="AA505" s="28"/>
      <c r="AB505" s="28"/>
      <c r="AC505" s="28"/>
      <c r="AD505" s="28">
        <v>20559</v>
      </c>
      <c r="AE505" s="28"/>
      <c r="AF505" s="28"/>
      <c r="AG505" s="28"/>
      <c r="AH505" s="28"/>
      <c r="AI505" s="28"/>
      <c r="AJ505" s="28"/>
      <c r="AK505" s="28"/>
      <c r="AL505" s="28"/>
      <c r="AM505" s="28"/>
      <c r="AN505" s="29"/>
      <c r="AO505" s="30"/>
      <c r="AP505" s="26"/>
      <c r="AQ505" s="26"/>
      <c r="AR505" s="30"/>
      <c r="AS505" s="30"/>
      <c r="AT505" s="27">
        <v>7176</v>
      </c>
      <c r="AU505" s="28"/>
      <c r="AV505" s="28"/>
      <c r="AW505" s="28">
        <v>3729</v>
      </c>
      <c r="AX505" s="29"/>
      <c r="AY505" s="26"/>
      <c r="AZ505" s="27"/>
      <c r="BA505" s="28"/>
      <c r="BB505" s="29"/>
      <c r="BC505" s="31">
        <f t="shared" si="69"/>
        <v>250909</v>
      </c>
    </row>
    <row r="506" spans="1:55" ht="21">
      <c r="A506" s="12"/>
      <c r="B506" s="13"/>
      <c r="D506" s="24">
        <v>5101030101</v>
      </c>
      <c r="E506" s="24" t="s">
        <v>64</v>
      </c>
      <c r="F506" s="25">
        <v>14634</v>
      </c>
      <c r="G506" s="26"/>
      <c r="H506" s="27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9"/>
      <c r="AO506" s="30"/>
      <c r="AP506" s="26"/>
      <c r="AQ506" s="26"/>
      <c r="AR506" s="30"/>
      <c r="AS506" s="30"/>
      <c r="AT506" s="27"/>
      <c r="AU506" s="28"/>
      <c r="AV506" s="28"/>
      <c r="AW506" s="28"/>
      <c r="AX506" s="29"/>
      <c r="AY506" s="26"/>
      <c r="AZ506" s="27"/>
      <c r="BA506" s="28"/>
      <c r="BB506" s="29"/>
      <c r="BC506" s="31">
        <f t="shared" si="69"/>
        <v>14634</v>
      </c>
    </row>
    <row r="507" spans="1:55" ht="21">
      <c r="A507" s="12"/>
      <c r="B507" s="13"/>
      <c r="D507" s="24">
        <v>5101030208</v>
      </c>
      <c r="E507" s="24" t="s">
        <v>102</v>
      </c>
      <c r="F507" s="25">
        <v>2880</v>
      </c>
      <c r="G507" s="26"/>
      <c r="H507" s="27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9"/>
      <c r="AO507" s="30"/>
      <c r="AP507" s="26"/>
      <c r="AQ507" s="26"/>
      <c r="AR507" s="30"/>
      <c r="AS507" s="30"/>
      <c r="AT507" s="27"/>
      <c r="AU507" s="28"/>
      <c r="AV507" s="28"/>
      <c r="AW507" s="28"/>
      <c r="AX507" s="29"/>
      <c r="AY507" s="26"/>
      <c r="AZ507" s="27"/>
      <c r="BA507" s="28"/>
      <c r="BB507" s="29"/>
      <c r="BC507" s="31">
        <f t="shared" si="69"/>
        <v>2880</v>
      </c>
    </row>
    <row r="508" spans="1:55" ht="21">
      <c r="A508" s="12"/>
      <c r="B508" s="13"/>
      <c r="D508" s="24">
        <v>5102010199</v>
      </c>
      <c r="E508" s="24" t="s">
        <v>66</v>
      </c>
      <c r="F508" s="25"/>
      <c r="G508" s="26"/>
      <c r="H508" s="27">
        <v>5000</v>
      </c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9"/>
      <c r="AO508" s="30"/>
      <c r="AP508" s="26"/>
      <c r="AQ508" s="26"/>
      <c r="AR508" s="30"/>
      <c r="AS508" s="30"/>
      <c r="AT508" s="27"/>
      <c r="AU508" s="28"/>
      <c r="AV508" s="28"/>
      <c r="AW508" s="28"/>
      <c r="AX508" s="29"/>
      <c r="AY508" s="26"/>
      <c r="AZ508" s="27"/>
      <c r="BA508" s="28"/>
      <c r="BB508" s="29"/>
      <c r="BC508" s="31">
        <f t="shared" si="69"/>
        <v>5000</v>
      </c>
    </row>
    <row r="509" spans="1:55" ht="21">
      <c r="A509" s="12"/>
      <c r="B509" s="13"/>
      <c r="D509" s="24">
        <v>5102030199</v>
      </c>
      <c r="E509" s="24" t="s">
        <v>68</v>
      </c>
      <c r="F509" s="25"/>
      <c r="G509" s="26"/>
      <c r="H509" s="27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9"/>
      <c r="AO509" s="30"/>
      <c r="AP509" s="26"/>
      <c r="AQ509" s="26"/>
      <c r="AR509" s="30"/>
      <c r="AS509" s="30"/>
      <c r="AT509" s="27"/>
      <c r="AU509" s="28"/>
      <c r="AV509" s="28"/>
      <c r="AW509" s="28">
        <v>8990</v>
      </c>
      <c r="AX509" s="29"/>
      <c r="AY509" s="26"/>
      <c r="AZ509" s="27"/>
      <c r="BA509" s="28"/>
      <c r="BB509" s="29"/>
      <c r="BC509" s="31">
        <f t="shared" si="69"/>
        <v>8990</v>
      </c>
    </row>
    <row r="510" spans="1:55" ht="21">
      <c r="A510" s="12"/>
      <c r="B510" s="13"/>
      <c r="D510" s="24">
        <v>5103010102</v>
      </c>
      <c r="E510" s="24" t="s">
        <v>69</v>
      </c>
      <c r="F510" s="25"/>
      <c r="G510" s="26">
        <v>9280</v>
      </c>
      <c r="H510" s="27">
        <v>21320</v>
      </c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9">
        <v>5760</v>
      </c>
      <c r="AO510" s="30"/>
      <c r="AP510" s="26"/>
      <c r="AQ510" s="26"/>
      <c r="AR510" s="30"/>
      <c r="AS510" s="30"/>
      <c r="AT510" s="27"/>
      <c r="AU510" s="28"/>
      <c r="AV510" s="28"/>
      <c r="AW510" s="28">
        <v>2280</v>
      </c>
      <c r="AX510" s="29"/>
      <c r="AY510" s="26"/>
      <c r="AZ510" s="27"/>
      <c r="BA510" s="28"/>
      <c r="BB510" s="29"/>
      <c r="BC510" s="31">
        <f t="shared" si="69"/>
        <v>38640</v>
      </c>
    </row>
    <row r="511" spans="1:55" ht="21">
      <c r="A511" s="12"/>
      <c r="B511" s="13"/>
      <c r="D511" s="24">
        <v>5103010103</v>
      </c>
      <c r="E511" s="24" t="s">
        <v>70</v>
      </c>
      <c r="F511" s="25"/>
      <c r="G511" s="26">
        <v>4900</v>
      </c>
      <c r="H511" s="27">
        <v>15140</v>
      </c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9"/>
      <c r="AO511" s="30"/>
      <c r="AP511" s="26"/>
      <c r="AQ511" s="26"/>
      <c r="AR511" s="30"/>
      <c r="AS511" s="30"/>
      <c r="AT511" s="27"/>
      <c r="AU511" s="28"/>
      <c r="AV511" s="28"/>
      <c r="AW511" s="28"/>
      <c r="AX511" s="29"/>
      <c r="AY511" s="26"/>
      <c r="AZ511" s="27"/>
      <c r="BA511" s="28"/>
      <c r="BB511" s="29"/>
      <c r="BC511" s="31">
        <f t="shared" si="69"/>
        <v>20040</v>
      </c>
    </row>
    <row r="512" spans="1:55" ht="21">
      <c r="A512" s="12"/>
      <c r="B512" s="13"/>
      <c r="D512" s="24">
        <v>5103010199</v>
      </c>
      <c r="E512" s="24" t="s">
        <v>71</v>
      </c>
      <c r="F512" s="25"/>
      <c r="G512" s="26">
        <v>17656</v>
      </c>
      <c r="H512" s="27">
        <v>54677</v>
      </c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9">
        <v>5040</v>
      </c>
      <c r="AO512" s="30"/>
      <c r="AP512" s="26"/>
      <c r="AQ512" s="26"/>
      <c r="AR512" s="30"/>
      <c r="AS512" s="30"/>
      <c r="AT512" s="27"/>
      <c r="AU512" s="28"/>
      <c r="AV512" s="28"/>
      <c r="AW512" s="28">
        <v>2152</v>
      </c>
      <c r="AX512" s="29"/>
      <c r="AY512" s="26"/>
      <c r="AZ512" s="27"/>
      <c r="BA512" s="28"/>
      <c r="BB512" s="29"/>
      <c r="BC512" s="31">
        <f t="shared" si="69"/>
        <v>79525</v>
      </c>
    </row>
    <row r="513" spans="1:55" ht="21">
      <c r="A513" s="12"/>
      <c r="B513" s="13"/>
      <c r="D513" s="24">
        <v>5104010104</v>
      </c>
      <c r="E513" s="24" t="s">
        <v>72</v>
      </c>
      <c r="F513" s="25">
        <v>-2828</v>
      </c>
      <c r="G513" s="26">
        <v>176812</v>
      </c>
      <c r="H513" s="27">
        <v>215161</v>
      </c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>
        <v>1061746</v>
      </c>
      <c r="X513" s="28"/>
      <c r="Y513" s="28">
        <v>585300</v>
      </c>
      <c r="Z513" s="28"/>
      <c r="AA513" s="28"/>
      <c r="AB513" s="28"/>
      <c r="AC513" s="28"/>
      <c r="AD513" s="28">
        <v>241578</v>
      </c>
      <c r="AE513" s="28"/>
      <c r="AF513" s="28"/>
      <c r="AG513" s="28"/>
      <c r="AH513" s="28"/>
      <c r="AI513" s="28"/>
      <c r="AJ513" s="28"/>
      <c r="AK513" s="28"/>
      <c r="AL513" s="28"/>
      <c r="AM513" s="28"/>
      <c r="AN513" s="29"/>
      <c r="AO513" s="30"/>
      <c r="AP513" s="26"/>
      <c r="AQ513" s="26"/>
      <c r="AR513" s="30"/>
      <c r="AS513" s="30"/>
      <c r="AT513" s="27">
        <v>4080</v>
      </c>
      <c r="AU513" s="28"/>
      <c r="AV513" s="28"/>
      <c r="AW513" s="28">
        <v>600636.5</v>
      </c>
      <c r="AX513" s="29"/>
      <c r="AY513" s="26"/>
      <c r="AZ513" s="27"/>
      <c r="BA513" s="28"/>
      <c r="BB513" s="29"/>
      <c r="BC513" s="31">
        <f t="shared" si="69"/>
        <v>2882485.5</v>
      </c>
    </row>
    <row r="514" spans="1:55" ht="21">
      <c r="A514" s="12"/>
      <c r="B514" s="13"/>
      <c r="D514" s="24">
        <v>5104010107</v>
      </c>
      <c r="E514" s="24" t="s">
        <v>73</v>
      </c>
      <c r="F514" s="25"/>
      <c r="G514" s="26"/>
      <c r="H514" s="27">
        <v>506506</v>
      </c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9"/>
      <c r="AO514" s="30"/>
      <c r="AP514" s="26"/>
      <c r="AQ514" s="26"/>
      <c r="AR514" s="30"/>
      <c r="AS514" s="30"/>
      <c r="AT514" s="27"/>
      <c r="AU514" s="28"/>
      <c r="AV514" s="28"/>
      <c r="AW514" s="28"/>
      <c r="AX514" s="29"/>
      <c r="AY514" s="26"/>
      <c r="AZ514" s="27"/>
      <c r="BA514" s="28"/>
      <c r="BB514" s="29"/>
      <c r="BC514" s="31">
        <f t="shared" si="69"/>
        <v>506506</v>
      </c>
    </row>
    <row r="515" spans="1:55" ht="21">
      <c r="A515" s="12"/>
      <c r="B515" s="13"/>
      <c r="D515" s="24">
        <v>5104010110</v>
      </c>
      <c r="E515" s="24" t="s">
        <v>74</v>
      </c>
      <c r="F515" s="25"/>
      <c r="G515" s="26">
        <v>39722</v>
      </c>
      <c r="H515" s="27">
        <v>441202.8</v>
      </c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9"/>
      <c r="AO515" s="30"/>
      <c r="AP515" s="26"/>
      <c r="AQ515" s="26"/>
      <c r="AR515" s="30"/>
      <c r="AS515" s="30"/>
      <c r="AT515" s="27"/>
      <c r="AU515" s="28"/>
      <c r="AV515" s="28"/>
      <c r="AW515" s="28">
        <v>15946</v>
      </c>
      <c r="AX515" s="29"/>
      <c r="AY515" s="26"/>
      <c r="AZ515" s="27"/>
      <c r="BA515" s="28"/>
      <c r="BB515" s="29"/>
      <c r="BC515" s="31">
        <f aca="true" t="shared" si="80" ref="BC515:BC578">SUM(F515:BB515)</f>
        <v>496870.8</v>
      </c>
    </row>
    <row r="516" spans="1:55" ht="21">
      <c r="A516" s="12"/>
      <c r="B516" s="13"/>
      <c r="D516" s="24">
        <v>5104010112</v>
      </c>
      <c r="E516" s="24" t="s">
        <v>75</v>
      </c>
      <c r="F516" s="25"/>
      <c r="G516" s="26">
        <v>350</v>
      </c>
      <c r="H516" s="27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9"/>
      <c r="AO516" s="30"/>
      <c r="AP516" s="26"/>
      <c r="AQ516" s="26"/>
      <c r="AR516" s="30"/>
      <c r="AS516" s="30"/>
      <c r="AT516" s="27"/>
      <c r="AU516" s="28"/>
      <c r="AV516" s="28"/>
      <c r="AW516" s="28">
        <v>3600</v>
      </c>
      <c r="AX516" s="29"/>
      <c r="AY516" s="26"/>
      <c r="AZ516" s="27"/>
      <c r="BA516" s="28"/>
      <c r="BB516" s="29"/>
      <c r="BC516" s="31">
        <f t="shared" si="80"/>
        <v>3950</v>
      </c>
    </row>
    <row r="517" spans="1:55" ht="21">
      <c r="A517" s="12"/>
      <c r="B517" s="13"/>
      <c r="D517" s="24">
        <v>5104020101</v>
      </c>
      <c r="E517" s="24" t="s">
        <v>103</v>
      </c>
      <c r="F517" s="25"/>
      <c r="G517" s="26"/>
      <c r="H517" s="27">
        <v>330721.06</v>
      </c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9"/>
      <c r="AO517" s="30"/>
      <c r="AP517" s="26"/>
      <c r="AQ517" s="26"/>
      <c r="AR517" s="30"/>
      <c r="AS517" s="30"/>
      <c r="AT517" s="27"/>
      <c r="AU517" s="28"/>
      <c r="AV517" s="28"/>
      <c r="AW517" s="28"/>
      <c r="AX517" s="29"/>
      <c r="AY517" s="26"/>
      <c r="AZ517" s="27"/>
      <c r="BA517" s="28"/>
      <c r="BB517" s="29"/>
      <c r="BC517" s="31">
        <f t="shared" si="80"/>
        <v>330721.06</v>
      </c>
    </row>
    <row r="518" spans="1:55" ht="21">
      <c r="A518" s="12"/>
      <c r="B518" s="13"/>
      <c r="D518" s="24">
        <v>5104020105</v>
      </c>
      <c r="E518" s="24" t="s">
        <v>105</v>
      </c>
      <c r="F518" s="25"/>
      <c r="G518" s="26"/>
      <c r="H518" s="27">
        <v>3335.67</v>
      </c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9"/>
      <c r="AO518" s="30"/>
      <c r="AP518" s="26"/>
      <c r="AQ518" s="26"/>
      <c r="AR518" s="30"/>
      <c r="AS518" s="30"/>
      <c r="AT518" s="27"/>
      <c r="AU518" s="28"/>
      <c r="AV518" s="28"/>
      <c r="AW518" s="28"/>
      <c r="AX518" s="29"/>
      <c r="AY518" s="26"/>
      <c r="AZ518" s="27"/>
      <c r="BA518" s="28"/>
      <c r="BB518" s="29"/>
      <c r="BC518" s="31">
        <f t="shared" si="80"/>
        <v>3335.67</v>
      </c>
    </row>
    <row r="519" spans="1:55" ht="21">
      <c r="A519" s="12"/>
      <c r="B519" s="13"/>
      <c r="D519" s="24">
        <v>5104020106</v>
      </c>
      <c r="E519" s="24" t="s">
        <v>106</v>
      </c>
      <c r="F519" s="25"/>
      <c r="G519" s="26"/>
      <c r="H519" s="27">
        <v>12354.77</v>
      </c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9"/>
      <c r="AO519" s="30"/>
      <c r="AP519" s="26"/>
      <c r="AQ519" s="26"/>
      <c r="AR519" s="30"/>
      <c r="AS519" s="30"/>
      <c r="AT519" s="27"/>
      <c r="AU519" s="28"/>
      <c r="AV519" s="28"/>
      <c r="AW519" s="28"/>
      <c r="AX519" s="29"/>
      <c r="AY519" s="26"/>
      <c r="AZ519" s="27"/>
      <c r="BA519" s="28"/>
      <c r="BB519" s="29"/>
      <c r="BC519" s="31">
        <f t="shared" si="80"/>
        <v>12354.77</v>
      </c>
    </row>
    <row r="520" spans="1:55" ht="21">
      <c r="A520" s="12"/>
      <c r="B520" s="13"/>
      <c r="D520" s="24">
        <v>5104020107</v>
      </c>
      <c r="E520" s="24" t="s">
        <v>107</v>
      </c>
      <c r="F520" s="25">
        <v>515</v>
      </c>
      <c r="G520" s="26"/>
      <c r="H520" s="27">
        <v>7125</v>
      </c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9"/>
      <c r="AO520" s="30"/>
      <c r="AP520" s="26"/>
      <c r="AQ520" s="26"/>
      <c r="AR520" s="30"/>
      <c r="AS520" s="30"/>
      <c r="AT520" s="27"/>
      <c r="AU520" s="28"/>
      <c r="AV520" s="28"/>
      <c r="AW520" s="28"/>
      <c r="AX520" s="29"/>
      <c r="AY520" s="26"/>
      <c r="AZ520" s="27"/>
      <c r="BA520" s="28"/>
      <c r="BB520" s="29"/>
      <c r="BC520" s="31">
        <f t="shared" si="80"/>
        <v>7640</v>
      </c>
    </row>
    <row r="521" spans="1:55" ht="21">
      <c r="A521" s="12"/>
      <c r="B521" s="13"/>
      <c r="D521" s="24">
        <v>5104030206</v>
      </c>
      <c r="E521" s="24" t="s">
        <v>77</v>
      </c>
      <c r="F521" s="25"/>
      <c r="G521" s="26"/>
      <c r="H521" s="27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9"/>
      <c r="AO521" s="30"/>
      <c r="AP521" s="26"/>
      <c r="AQ521" s="26"/>
      <c r="AR521" s="30">
        <v>3500</v>
      </c>
      <c r="AS521" s="30"/>
      <c r="AT521" s="27"/>
      <c r="AU521" s="28"/>
      <c r="AV521" s="28"/>
      <c r="AW521" s="28"/>
      <c r="AX521" s="29"/>
      <c r="AY521" s="26"/>
      <c r="AZ521" s="27"/>
      <c r="BA521" s="28"/>
      <c r="BB521" s="29"/>
      <c r="BC521" s="31">
        <f t="shared" si="80"/>
        <v>3500</v>
      </c>
    </row>
    <row r="522" spans="1:55" ht="21">
      <c r="A522" s="12"/>
      <c r="B522" s="13"/>
      <c r="D522" s="24">
        <v>5105010101</v>
      </c>
      <c r="E522" s="24" t="s">
        <v>113</v>
      </c>
      <c r="F522" s="25">
        <v>224197.45</v>
      </c>
      <c r="G522" s="26"/>
      <c r="H522" s="27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9"/>
      <c r="AO522" s="30"/>
      <c r="AP522" s="26"/>
      <c r="AQ522" s="26"/>
      <c r="AR522" s="30"/>
      <c r="AS522" s="30"/>
      <c r="AT522" s="27"/>
      <c r="AU522" s="28"/>
      <c r="AV522" s="28"/>
      <c r="AW522" s="28"/>
      <c r="AX522" s="29"/>
      <c r="AY522" s="26"/>
      <c r="AZ522" s="27"/>
      <c r="BA522" s="28"/>
      <c r="BB522" s="29"/>
      <c r="BC522" s="31">
        <f t="shared" si="80"/>
        <v>224197.45</v>
      </c>
    </row>
    <row r="523" spans="1:55" ht="21">
      <c r="A523" s="12"/>
      <c r="B523" s="13"/>
      <c r="D523" s="24">
        <v>5105010103</v>
      </c>
      <c r="E523" s="24" t="s">
        <v>114</v>
      </c>
      <c r="F523" s="25">
        <v>44586.45</v>
      </c>
      <c r="G523" s="26"/>
      <c r="H523" s="27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9"/>
      <c r="AO523" s="30"/>
      <c r="AP523" s="26"/>
      <c r="AQ523" s="26"/>
      <c r="AR523" s="30"/>
      <c r="AS523" s="30"/>
      <c r="AT523" s="27"/>
      <c r="AU523" s="28"/>
      <c r="AV523" s="28"/>
      <c r="AW523" s="28"/>
      <c r="AX523" s="29"/>
      <c r="AY523" s="26"/>
      <c r="AZ523" s="27"/>
      <c r="BA523" s="28"/>
      <c r="BB523" s="29"/>
      <c r="BC523" s="31">
        <f t="shared" si="80"/>
        <v>44586.45</v>
      </c>
    </row>
    <row r="524" spans="1:55" ht="21">
      <c r="A524" s="12"/>
      <c r="B524" s="13"/>
      <c r="D524" s="24">
        <v>5105010107</v>
      </c>
      <c r="E524" s="24" t="s">
        <v>116</v>
      </c>
      <c r="F524" s="25">
        <v>437195.92</v>
      </c>
      <c r="G524" s="26"/>
      <c r="H524" s="27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9"/>
      <c r="AO524" s="30"/>
      <c r="AP524" s="26"/>
      <c r="AQ524" s="26"/>
      <c r="AR524" s="30"/>
      <c r="AS524" s="30"/>
      <c r="AT524" s="27"/>
      <c r="AU524" s="28"/>
      <c r="AV524" s="28"/>
      <c r="AW524" s="28"/>
      <c r="AX524" s="29"/>
      <c r="AY524" s="26"/>
      <c r="AZ524" s="27"/>
      <c r="BA524" s="28"/>
      <c r="BB524" s="29"/>
      <c r="BC524" s="31">
        <f t="shared" si="80"/>
        <v>437195.92</v>
      </c>
    </row>
    <row r="525" spans="1:55" ht="21">
      <c r="A525" s="12"/>
      <c r="B525" s="13"/>
      <c r="D525" s="24">
        <v>5105010117</v>
      </c>
      <c r="E525" s="24" t="s">
        <v>117</v>
      </c>
      <c r="F525" s="25">
        <v>173371.14</v>
      </c>
      <c r="G525" s="26"/>
      <c r="H525" s="27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9"/>
      <c r="AO525" s="30"/>
      <c r="AP525" s="26"/>
      <c r="AQ525" s="26"/>
      <c r="AR525" s="30"/>
      <c r="AS525" s="30"/>
      <c r="AT525" s="27"/>
      <c r="AU525" s="28"/>
      <c r="AV525" s="28"/>
      <c r="AW525" s="28"/>
      <c r="AX525" s="29"/>
      <c r="AY525" s="26"/>
      <c r="AZ525" s="27"/>
      <c r="BA525" s="28"/>
      <c r="BB525" s="29"/>
      <c r="BC525" s="31">
        <f t="shared" si="80"/>
        <v>173371.14</v>
      </c>
    </row>
    <row r="526" spans="1:55" ht="21">
      <c r="A526" s="12"/>
      <c r="B526" s="13"/>
      <c r="D526" s="24">
        <v>5105010127</v>
      </c>
      <c r="E526" s="24" t="s">
        <v>84</v>
      </c>
      <c r="F526" s="25">
        <v>5236.78</v>
      </c>
      <c r="G526" s="26"/>
      <c r="H526" s="27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9"/>
      <c r="AO526" s="30"/>
      <c r="AP526" s="26"/>
      <c r="AQ526" s="26"/>
      <c r="AR526" s="30"/>
      <c r="AS526" s="30"/>
      <c r="AT526" s="27"/>
      <c r="AU526" s="28"/>
      <c r="AV526" s="28"/>
      <c r="AW526" s="28"/>
      <c r="AX526" s="29"/>
      <c r="AY526" s="26"/>
      <c r="AZ526" s="27"/>
      <c r="BA526" s="28"/>
      <c r="BB526" s="29"/>
      <c r="BC526" s="31">
        <f t="shared" si="80"/>
        <v>5236.78</v>
      </c>
    </row>
    <row r="527" spans="1:55" ht="21">
      <c r="A527" s="12"/>
      <c r="B527" s="13"/>
      <c r="C527" s="85" t="s">
        <v>90</v>
      </c>
      <c r="D527" s="81"/>
      <c r="E527" s="82"/>
      <c r="F527" s="32">
        <f aca="true" t="shared" si="81" ref="F527:AK527">SUM(F503:F526)</f>
        <v>899788.7400000001</v>
      </c>
      <c r="G527" s="33">
        <f t="shared" si="81"/>
        <v>248720</v>
      </c>
      <c r="H527" s="32">
        <f t="shared" si="81"/>
        <v>2557564.3</v>
      </c>
      <c r="I527" s="33">
        <f t="shared" si="81"/>
        <v>0</v>
      </c>
      <c r="J527" s="33">
        <f t="shared" si="81"/>
        <v>0</v>
      </c>
      <c r="K527" s="33">
        <f t="shared" si="81"/>
        <v>0</v>
      </c>
      <c r="L527" s="33">
        <f t="shared" si="81"/>
        <v>0</v>
      </c>
      <c r="M527" s="33">
        <f t="shared" si="81"/>
        <v>0</v>
      </c>
      <c r="N527" s="33">
        <f t="shared" si="81"/>
        <v>0</v>
      </c>
      <c r="O527" s="33">
        <f t="shared" si="81"/>
        <v>0</v>
      </c>
      <c r="P527" s="33">
        <f t="shared" si="81"/>
        <v>0</v>
      </c>
      <c r="Q527" s="33">
        <f t="shared" si="81"/>
        <v>0</v>
      </c>
      <c r="R527" s="33">
        <f t="shared" si="81"/>
        <v>0</v>
      </c>
      <c r="S527" s="33">
        <f t="shared" si="81"/>
        <v>0</v>
      </c>
      <c r="T527" s="33">
        <f t="shared" si="81"/>
        <v>0</v>
      </c>
      <c r="U527" s="33">
        <f t="shared" si="81"/>
        <v>0</v>
      </c>
      <c r="V527" s="33">
        <f t="shared" si="81"/>
        <v>0</v>
      </c>
      <c r="W527" s="33">
        <f t="shared" si="81"/>
        <v>5775796</v>
      </c>
      <c r="X527" s="33">
        <f t="shared" si="81"/>
        <v>0</v>
      </c>
      <c r="Y527" s="33">
        <f t="shared" si="81"/>
        <v>1023597</v>
      </c>
      <c r="Z527" s="33">
        <f t="shared" si="81"/>
        <v>0</v>
      </c>
      <c r="AA527" s="33">
        <f t="shared" si="81"/>
        <v>0</v>
      </c>
      <c r="AB527" s="33">
        <f t="shared" si="81"/>
        <v>0</v>
      </c>
      <c r="AC527" s="33">
        <f t="shared" si="81"/>
        <v>0</v>
      </c>
      <c r="AD527" s="33">
        <f t="shared" si="81"/>
        <v>814242</v>
      </c>
      <c r="AE527" s="33">
        <f t="shared" si="81"/>
        <v>0</v>
      </c>
      <c r="AF527" s="33">
        <f t="shared" si="81"/>
        <v>0</v>
      </c>
      <c r="AG527" s="33">
        <f t="shared" si="81"/>
        <v>0</v>
      </c>
      <c r="AH527" s="33">
        <f t="shared" si="81"/>
        <v>0</v>
      </c>
      <c r="AI527" s="33">
        <f t="shared" si="81"/>
        <v>0</v>
      </c>
      <c r="AJ527" s="33">
        <f t="shared" si="81"/>
        <v>0</v>
      </c>
      <c r="AK527" s="33">
        <f t="shared" si="81"/>
        <v>0</v>
      </c>
      <c r="AL527" s="33">
        <f aca="true" t="shared" si="82" ref="AL527:BB527">SUM(AL503:AL526)</f>
        <v>0</v>
      </c>
      <c r="AM527" s="33">
        <f t="shared" si="82"/>
        <v>0</v>
      </c>
      <c r="AN527" s="33">
        <f t="shared" si="82"/>
        <v>10800</v>
      </c>
      <c r="AO527" s="32">
        <f t="shared" si="82"/>
        <v>0</v>
      </c>
      <c r="AP527" s="33">
        <f t="shared" si="82"/>
        <v>0</v>
      </c>
      <c r="AQ527" s="33">
        <f t="shared" si="82"/>
        <v>0</v>
      </c>
      <c r="AR527" s="32">
        <f t="shared" si="82"/>
        <v>3500</v>
      </c>
      <c r="AS527" s="32">
        <f t="shared" si="82"/>
        <v>0</v>
      </c>
      <c r="AT527" s="32">
        <f t="shared" si="82"/>
        <v>225786</v>
      </c>
      <c r="AU527" s="33">
        <f t="shared" si="82"/>
        <v>0</v>
      </c>
      <c r="AV527" s="33">
        <f t="shared" si="82"/>
        <v>0</v>
      </c>
      <c r="AW527" s="33">
        <f t="shared" si="82"/>
        <v>714673.5</v>
      </c>
      <c r="AX527" s="33">
        <f t="shared" si="82"/>
        <v>0</v>
      </c>
      <c r="AY527" s="33">
        <f t="shared" si="82"/>
        <v>0</v>
      </c>
      <c r="AZ527" s="32">
        <f t="shared" si="82"/>
        <v>0</v>
      </c>
      <c r="BA527" s="33">
        <f t="shared" si="82"/>
        <v>0</v>
      </c>
      <c r="BB527" s="33">
        <f t="shared" si="82"/>
        <v>0</v>
      </c>
      <c r="BC527" s="34">
        <f t="shared" si="80"/>
        <v>12274467.54</v>
      </c>
    </row>
    <row r="528" spans="1:56" s="36" customFormat="1" ht="21">
      <c r="A528" s="12"/>
      <c r="B528" s="13"/>
      <c r="C528" s="24" t="s">
        <v>91</v>
      </c>
      <c r="D528" s="24">
        <v>5101010101</v>
      </c>
      <c r="E528" s="24" t="s">
        <v>92</v>
      </c>
      <c r="F528" s="25">
        <v>1395233.78</v>
      </c>
      <c r="G528" s="26"/>
      <c r="H528" s="27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9"/>
      <c r="AO528" s="30"/>
      <c r="AP528" s="26"/>
      <c r="AQ528" s="26"/>
      <c r="AR528" s="30"/>
      <c r="AS528" s="30"/>
      <c r="AT528" s="27"/>
      <c r="AU528" s="28"/>
      <c r="AV528" s="28"/>
      <c r="AW528" s="28"/>
      <c r="AX528" s="29"/>
      <c r="AY528" s="26"/>
      <c r="AZ528" s="27"/>
      <c r="BA528" s="28"/>
      <c r="BB528" s="29"/>
      <c r="BC528" s="31">
        <f t="shared" si="80"/>
        <v>1395233.78</v>
      </c>
      <c r="BD528" s="35"/>
    </row>
    <row r="529" spans="1:56" s="36" customFormat="1" ht="21">
      <c r="A529" s="12"/>
      <c r="B529" s="13"/>
      <c r="C529" s="24"/>
      <c r="D529" s="24">
        <v>5101010113</v>
      </c>
      <c r="E529" s="24" t="s">
        <v>94</v>
      </c>
      <c r="F529" s="25">
        <v>103985.72</v>
      </c>
      <c r="G529" s="26"/>
      <c r="H529" s="27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9"/>
      <c r="AO529" s="30"/>
      <c r="AP529" s="26"/>
      <c r="AQ529" s="26"/>
      <c r="AR529" s="30"/>
      <c r="AS529" s="30"/>
      <c r="AT529" s="27"/>
      <c r="AU529" s="28"/>
      <c r="AV529" s="28"/>
      <c r="AW529" s="28"/>
      <c r="AX529" s="29"/>
      <c r="AY529" s="26"/>
      <c r="AZ529" s="27"/>
      <c r="BA529" s="28"/>
      <c r="BB529" s="29"/>
      <c r="BC529" s="31">
        <f t="shared" si="80"/>
        <v>103985.72</v>
      </c>
      <c r="BD529" s="35"/>
    </row>
    <row r="530" spans="1:56" s="36" customFormat="1" ht="21">
      <c r="A530" s="12"/>
      <c r="B530" s="13"/>
      <c r="C530" s="24"/>
      <c r="D530" s="24">
        <v>5101010118</v>
      </c>
      <c r="E530" s="24" t="s">
        <v>95</v>
      </c>
      <c r="F530" s="25">
        <v>14185.34</v>
      </c>
      <c r="G530" s="26"/>
      <c r="H530" s="27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9"/>
      <c r="AO530" s="30"/>
      <c r="AP530" s="26"/>
      <c r="AQ530" s="26"/>
      <c r="AR530" s="30"/>
      <c r="AS530" s="30"/>
      <c r="AT530" s="27"/>
      <c r="AU530" s="28"/>
      <c r="AV530" s="28"/>
      <c r="AW530" s="28"/>
      <c r="AX530" s="29"/>
      <c r="AY530" s="26"/>
      <c r="AZ530" s="27"/>
      <c r="BA530" s="28"/>
      <c r="BB530" s="29"/>
      <c r="BC530" s="31">
        <f t="shared" si="80"/>
        <v>14185.34</v>
      </c>
      <c r="BD530" s="35"/>
    </row>
    <row r="531" spans="1:56" s="36" customFormat="1" ht="21">
      <c r="A531" s="12"/>
      <c r="B531" s="13"/>
      <c r="C531" s="24"/>
      <c r="D531" s="24">
        <v>5101020103</v>
      </c>
      <c r="E531" s="24" t="s">
        <v>96</v>
      </c>
      <c r="F531" s="25">
        <v>27040.35</v>
      </c>
      <c r="G531" s="26"/>
      <c r="H531" s="27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9"/>
      <c r="AO531" s="30"/>
      <c r="AP531" s="26"/>
      <c r="AQ531" s="26"/>
      <c r="AR531" s="30"/>
      <c r="AS531" s="30"/>
      <c r="AT531" s="27"/>
      <c r="AU531" s="28"/>
      <c r="AV531" s="28"/>
      <c r="AW531" s="28"/>
      <c r="AX531" s="29"/>
      <c r="AY531" s="26"/>
      <c r="AZ531" s="27"/>
      <c r="BA531" s="28"/>
      <c r="BB531" s="29"/>
      <c r="BC531" s="31">
        <f t="shared" si="80"/>
        <v>27040.35</v>
      </c>
      <c r="BD531" s="35"/>
    </row>
    <row r="532" spans="1:56" s="36" customFormat="1" ht="21">
      <c r="A532" s="12"/>
      <c r="B532" s="13"/>
      <c r="C532" s="24"/>
      <c r="D532" s="24">
        <v>5101020104</v>
      </c>
      <c r="E532" s="24" t="s">
        <v>97</v>
      </c>
      <c r="F532" s="25">
        <v>40560.47</v>
      </c>
      <c r="G532" s="26"/>
      <c r="H532" s="27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9"/>
      <c r="AO532" s="30"/>
      <c r="AP532" s="26"/>
      <c r="AQ532" s="26"/>
      <c r="AR532" s="30"/>
      <c r="AS532" s="30"/>
      <c r="AT532" s="27"/>
      <c r="AU532" s="28"/>
      <c r="AV532" s="28"/>
      <c r="AW532" s="28"/>
      <c r="AX532" s="29"/>
      <c r="AY532" s="26"/>
      <c r="AZ532" s="27"/>
      <c r="BA532" s="28"/>
      <c r="BB532" s="29"/>
      <c r="BC532" s="31">
        <f t="shared" si="80"/>
        <v>40560.47</v>
      </c>
      <c r="BD532" s="35"/>
    </row>
    <row r="533" spans="1:56" s="36" customFormat="1" ht="21">
      <c r="A533" s="12"/>
      <c r="B533" s="13"/>
      <c r="C533" s="24"/>
      <c r="D533" s="24">
        <v>5101020105</v>
      </c>
      <c r="E533" s="24" t="s">
        <v>98</v>
      </c>
      <c r="F533" s="25">
        <v>3114.8</v>
      </c>
      <c r="G533" s="26"/>
      <c r="H533" s="27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9"/>
      <c r="AO533" s="30"/>
      <c r="AP533" s="26"/>
      <c r="AQ533" s="26"/>
      <c r="AR533" s="30"/>
      <c r="AS533" s="30"/>
      <c r="AT533" s="27"/>
      <c r="AU533" s="28"/>
      <c r="AV533" s="28"/>
      <c r="AW533" s="28"/>
      <c r="AX533" s="29"/>
      <c r="AY533" s="26"/>
      <c r="AZ533" s="27"/>
      <c r="BA533" s="28"/>
      <c r="BB533" s="29"/>
      <c r="BC533" s="31">
        <f t="shared" si="80"/>
        <v>3114.8</v>
      </c>
      <c r="BD533" s="35"/>
    </row>
    <row r="534" spans="1:56" s="36" customFormat="1" ht="21">
      <c r="A534" s="12"/>
      <c r="B534" s="13"/>
      <c r="C534" s="24"/>
      <c r="D534" s="24">
        <v>5101020113</v>
      </c>
      <c r="E534" s="24" t="s">
        <v>99</v>
      </c>
      <c r="F534" s="25">
        <v>8685.45</v>
      </c>
      <c r="G534" s="26"/>
      <c r="H534" s="27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9"/>
      <c r="AO534" s="30"/>
      <c r="AP534" s="26"/>
      <c r="AQ534" s="26"/>
      <c r="AR534" s="30"/>
      <c r="AS534" s="30"/>
      <c r="AT534" s="27"/>
      <c r="AU534" s="28"/>
      <c r="AV534" s="28"/>
      <c r="AW534" s="28"/>
      <c r="AX534" s="29"/>
      <c r="AY534" s="26"/>
      <c r="AZ534" s="27"/>
      <c r="BA534" s="28"/>
      <c r="BB534" s="29"/>
      <c r="BC534" s="31">
        <f t="shared" si="80"/>
        <v>8685.45</v>
      </c>
      <c r="BD534" s="35"/>
    </row>
    <row r="535" spans="1:56" s="36" customFormat="1" ht="21">
      <c r="A535" s="12"/>
      <c r="B535" s="13"/>
      <c r="C535" s="24"/>
      <c r="D535" s="24">
        <v>5101030205</v>
      </c>
      <c r="E535" s="24" t="s">
        <v>65</v>
      </c>
      <c r="F535" s="25">
        <v>89977.61</v>
      </c>
      <c r="G535" s="26"/>
      <c r="H535" s="27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9"/>
      <c r="AO535" s="30"/>
      <c r="AP535" s="26"/>
      <c r="AQ535" s="26"/>
      <c r="AR535" s="30"/>
      <c r="AS535" s="30"/>
      <c r="AT535" s="27"/>
      <c r="AU535" s="28"/>
      <c r="AV535" s="28"/>
      <c r="AW535" s="28"/>
      <c r="AX535" s="29"/>
      <c r="AY535" s="26"/>
      <c r="AZ535" s="27"/>
      <c r="BA535" s="28"/>
      <c r="BB535" s="29"/>
      <c r="BC535" s="31">
        <f t="shared" si="80"/>
        <v>89977.61</v>
      </c>
      <c r="BD535" s="35"/>
    </row>
    <row r="536" spans="1:56" s="36" customFormat="1" ht="21">
      <c r="A536" s="12"/>
      <c r="B536" s="13"/>
      <c r="C536" s="24"/>
      <c r="D536" s="24">
        <v>5101030206</v>
      </c>
      <c r="E536" s="24" t="s">
        <v>100</v>
      </c>
      <c r="F536" s="25">
        <v>41055.19</v>
      </c>
      <c r="G536" s="26"/>
      <c r="H536" s="27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9"/>
      <c r="AO536" s="30"/>
      <c r="AP536" s="26"/>
      <c r="AQ536" s="26"/>
      <c r="AR536" s="30"/>
      <c r="AS536" s="30"/>
      <c r="AT536" s="27"/>
      <c r="AU536" s="28"/>
      <c r="AV536" s="28"/>
      <c r="AW536" s="28"/>
      <c r="AX536" s="29"/>
      <c r="AY536" s="26"/>
      <c r="AZ536" s="27"/>
      <c r="BA536" s="28"/>
      <c r="BB536" s="29"/>
      <c r="BC536" s="31">
        <f t="shared" si="80"/>
        <v>41055.19</v>
      </c>
      <c r="BD536" s="35"/>
    </row>
    <row r="537" spans="1:56" s="36" customFormat="1" ht="21">
      <c r="A537" s="12"/>
      <c r="B537" s="13"/>
      <c r="C537" s="24"/>
      <c r="D537" s="24">
        <v>5101030207</v>
      </c>
      <c r="E537" s="24" t="s">
        <v>101</v>
      </c>
      <c r="F537" s="25">
        <v>2913.24</v>
      </c>
      <c r="G537" s="26"/>
      <c r="H537" s="27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9"/>
      <c r="AO537" s="30"/>
      <c r="AP537" s="26"/>
      <c r="AQ537" s="26"/>
      <c r="AR537" s="30"/>
      <c r="AS537" s="30"/>
      <c r="AT537" s="27"/>
      <c r="AU537" s="28"/>
      <c r="AV537" s="28"/>
      <c r="AW537" s="28"/>
      <c r="AX537" s="29"/>
      <c r="AY537" s="26"/>
      <c r="AZ537" s="27"/>
      <c r="BA537" s="28"/>
      <c r="BB537" s="29"/>
      <c r="BC537" s="31">
        <f t="shared" si="80"/>
        <v>2913.24</v>
      </c>
      <c r="BD537" s="35"/>
    </row>
    <row r="538" spans="1:56" s="36" customFormat="1" ht="21">
      <c r="A538" s="12"/>
      <c r="B538" s="13"/>
      <c r="C538" s="24"/>
      <c r="D538" s="24">
        <v>5101030208</v>
      </c>
      <c r="E538" s="24" t="s">
        <v>102</v>
      </c>
      <c r="F538" s="25">
        <v>314.81</v>
      </c>
      <c r="G538" s="26"/>
      <c r="H538" s="27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9"/>
      <c r="AO538" s="30"/>
      <c r="AP538" s="26"/>
      <c r="AQ538" s="26"/>
      <c r="AR538" s="30"/>
      <c r="AS538" s="30"/>
      <c r="AT538" s="27"/>
      <c r="AU538" s="28"/>
      <c r="AV538" s="28"/>
      <c r="AW538" s="28"/>
      <c r="AX538" s="29"/>
      <c r="AY538" s="26"/>
      <c r="AZ538" s="27"/>
      <c r="BA538" s="28"/>
      <c r="BB538" s="29"/>
      <c r="BC538" s="31">
        <f t="shared" si="80"/>
        <v>314.81</v>
      </c>
      <c r="BD538" s="35"/>
    </row>
    <row r="539" spans="1:56" s="36" customFormat="1" ht="21">
      <c r="A539" s="37"/>
      <c r="B539" s="38"/>
      <c r="C539" s="86" t="s">
        <v>108</v>
      </c>
      <c r="D539" s="86"/>
      <c r="E539" s="87"/>
      <c r="F539" s="39">
        <f aca="true" t="shared" si="83" ref="F539:AK539">SUM(F528:F538)</f>
        <v>1727066.7600000002</v>
      </c>
      <c r="G539" s="40">
        <f t="shared" si="83"/>
        <v>0</v>
      </c>
      <c r="H539" s="39">
        <f t="shared" si="83"/>
        <v>0</v>
      </c>
      <c r="I539" s="40">
        <f t="shared" si="83"/>
        <v>0</v>
      </c>
      <c r="J539" s="40">
        <f t="shared" si="83"/>
        <v>0</v>
      </c>
      <c r="K539" s="40">
        <f t="shared" si="83"/>
        <v>0</v>
      </c>
      <c r="L539" s="40">
        <f t="shared" si="83"/>
        <v>0</v>
      </c>
      <c r="M539" s="40">
        <f t="shared" si="83"/>
        <v>0</v>
      </c>
      <c r="N539" s="40">
        <f t="shared" si="83"/>
        <v>0</v>
      </c>
      <c r="O539" s="40">
        <f t="shared" si="83"/>
        <v>0</v>
      </c>
      <c r="P539" s="40">
        <f t="shared" si="83"/>
        <v>0</v>
      </c>
      <c r="Q539" s="40">
        <f t="shared" si="83"/>
        <v>0</v>
      </c>
      <c r="R539" s="40">
        <f t="shared" si="83"/>
        <v>0</v>
      </c>
      <c r="S539" s="40">
        <f t="shared" si="83"/>
        <v>0</v>
      </c>
      <c r="T539" s="40">
        <f t="shared" si="83"/>
        <v>0</v>
      </c>
      <c r="U539" s="40">
        <f t="shared" si="83"/>
        <v>0</v>
      </c>
      <c r="V539" s="40">
        <f t="shared" si="83"/>
        <v>0</v>
      </c>
      <c r="W539" s="40">
        <f t="shared" si="83"/>
        <v>0</v>
      </c>
      <c r="X539" s="40">
        <f t="shared" si="83"/>
        <v>0</v>
      </c>
      <c r="Y539" s="40">
        <f t="shared" si="83"/>
        <v>0</v>
      </c>
      <c r="Z539" s="40">
        <f t="shared" si="83"/>
        <v>0</v>
      </c>
      <c r="AA539" s="40">
        <f t="shared" si="83"/>
        <v>0</v>
      </c>
      <c r="AB539" s="40">
        <f t="shared" si="83"/>
        <v>0</v>
      </c>
      <c r="AC539" s="40">
        <f t="shared" si="83"/>
        <v>0</v>
      </c>
      <c r="AD539" s="40">
        <f t="shared" si="83"/>
        <v>0</v>
      </c>
      <c r="AE539" s="40">
        <f t="shared" si="83"/>
        <v>0</v>
      </c>
      <c r="AF539" s="40">
        <f t="shared" si="83"/>
        <v>0</v>
      </c>
      <c r="AG539" s="40">
        <f t="shared" si="83"/>
        <v>0</v>
      </c>
      <c r="AH539" s="40">
        <f t="shared" si="83"/>
        <v>0</v>
      </c>
      <c r="AI539" s="40">
        <f t="shared" si="83"/>
        <v>0</v>
      </c>
      <c r="AJ539" s="40">
        <f t="shared" si="83"/>
        <v>0</v>
      </c>
      <c r="AK539" s="40">
        <f t="shared" si="83"/>
        <v>0</v>
      </c>
      <c r="AL539" s="40">
        <f aca="true" t="shared" si="84" ref="AL539:BB539">SUM(AL528:AL538)</f>
        <v>0</v>
      </c>
      <c r="AM539" s="40">
        <f t="shared" si="84"/>
        <v>0</v>
      </c>
      <c r="AN539" s="40">
        <f t="shared" si="84"/>
        <v>0</v>
      </c>
      <c r="AO539" s="39">
        <f t="shared" si="84"/>
        <v>0</v>
      </c>
      <c r="AP539" s="40">
        <f t="shared" si="84"/>
        <v>0</v>
      </c>
      <c r="AQ539" s="40">
        <f t="shared" si="84"/>
        <v>0</v>
      </c>
      <c r="AR539" s="39">
        <f t="shared" si="84"/>
        <v>0</v>
      </c>
      <c r="AS539" s="39">
        <f t="shared" si="84"/>
        <v>0</v>
      </c>
      <c r="AT539" s="39">
        <f t="shared" si="84"/>
        <v>0</v>
      </c>
      <c r="AU539" s="40">
        <f t="shared" si="84"/>
        <v>0</v>
      </c>
      <c r="AV539" s="40">
        <f t="shared" si="84"/>
        <v>0</v>
      </c>
      <c r="AW539" s="40">
        <f t="shared" si="84"/>
        <v>0</v>
      </c>
      <c r="AX539" s="40">
        <f t="shared" si="84"/>
        <v>0</v>
      </c>
      <c r="AY539" s="40">
        <f t="shared" si="84"/>
        <v>0</v>
      </c>
      <c r="AZ539" s="39">
        <f t="shared" si="84"/>
        <v>0</v>
      </c>
      <c r="BA539" s="40">
        <f t="shared" si="84"/>
        <v>0</v>
      </c>
      <c r="BB539" s="40">
        <f t="shared" si="84"/>
        <v>0</v>
      </c>
      <c r="BC539" s="41">
        <f t="shared" si="80"/>
        <v>1727066.7600000002</v>
      </c>
      <c r="BD539" s="35"/>
    </row>
    <row r="540" spans="1:56" s="36" customFormat="1" ht="21.75" thickBot="1">
      <c r="A540" s="42"/>
      <c r="B540" s="43"/>
      <c r="C540" s="83" t="s">
        <v>109</v>
      </c>
      <c r="D540" s="83"/>
      <c r="E540" s="84"/>
      <c r="F540" s="44">
        <f aca="true" t="shared" si="85" ref="F540:AK540">+F527+F539</f>
        <v>2626855.5000000005</v>
      </c>
      <c r="G540" s="45">
        <f t="shared" si="85"/>
        <v>248720</v>
      </c>
      <c r="H540" s="44">
        <f t="shared" si="85"/>
        <v>2557564.3</v>
      </c>
      <c r="I540" s="45">
        <f t="shared" si="85"/>
        <v>0</v>
      </c>
      <c r="J540" s="45">
        <f t="shared" si="85"/>
        <v>0</v>
      </c>
      <c r="K540" s="45">
        <f t="shared" si="85"/>
        <v>0</v>
      </c>
      <c r="L540" s="45">
        <f t="shared" si="85"/>
        <v>0</v>
      </c>
      <c r="M540" s="45">
        <f t="shared" si="85"/>
        <v>0</v>
      </c>
      <c r="N540" s="45">
        <f t="shared" si="85"/>
        <v>0</v>
      </c>
      <c r="O540" s="45">
        <f t="shared" si="85"/>
        <v>0</v>
      </c>
      <c r="P540" s="45">
        <f t="shared" si="85"/>
        <v>0</v>
      </c>
      <c r="Q540" s="45">
        <f t="shared" si="85"/>
        <v>0</v>
      </c>
      <c r="R540" s="45">
        <f t="shared" si="85"/>
        <v>0</v>
      </c>
      <c r="S540" s="45">
        <f t="shared" si="85"/>
        <v>0</v>
      </c>
      <c r="T540" s="45">
        <f t="shared" si="85"/>
        <v>0</v>
      </c>
      <c r="U540" s="45">
        <f t="shared" si="85"/>
        <v>0</v>
      </c>
      <c r="V540" s="45">
        <f t="shared" si="85"/>
        <v>0</v>
      </c>
      <c r="W540" s="45">
        <f t="shared" si="85"/>
        <v>5775796</v>
      </c>
      <c r="X540" s="45">
        <f t="shared" si="85"/>
        <v>0</v>
      </c>
      <c r="Y540" s="45">
        <f t="shared" si="85"/>
        <v>1023597</v>
      </c>
      <c r="Z540" s="45">
        <f t="shared" si="85"/>
        <v>0</v>
      </c>
      <c r="AA540" s="45">
        <f t="shared" si="85"/>
        <v>0</v>
      </c>
      <c r="AB540" s="45">
        <f t="shared" si="85"/>
        <v>0</v>
      </c>
      <c r="AC540" s="45">
        <f t="shared" si="85"/>
        <v>0</v>
      </c>
      <c r="AD540" s="45">
        <f t="shared" si="85"/>
        <v>814242</v>
      </c>
      <c r="AE540" s="45">
        <f t="shared" si="85"/>
        <v>0</v>
      </c>
      <c r="AF540" s="45">
        <f t="shared" si="85"/>
        <v>0</v>
      </c>
      <c r="AG540" s="45">
        <f t="shared" si="85"/>
        <v>0</v>
      </c>
      <c r="AH540" s="45">
        <f t="shared" si="85"/>
        <v>0</v>
      </c>
      <c r="AI540" s="45">
        <f t="shared" si="85"/>
        <v>0</v>
      </c>
      <c r="AJ540" s="45">
        <f t="shared" si="85"/>
        <v>0</v>
      </c>
      <c r="AK540" s="45">
        <f t="shared" si="85"/>
        <v>0</v>
      </c>
      <c r="AL540" s="45">
        <f aca="true" t="shared" si="86" ref="AL540:BB540">+AL527+AL539</f>
        <v>0</v>
      </c>
      <c r="AM540" s="45">
        <f t="shared" si="86"/>
        <v>0</v>
      </c>
      <c r="AN540" s="45">
        <f t="shared" si="86"/>
        <v>10800</v>
      </c>
      <c r="AO540" s="44">
        <f t="shared" si="86"/>
        <v>0</v>
      </c>
      <c r="AP540" s="45">
        <f t="shared" si="86"/>
        <v>0</v>
      </c>
      <c r="AQ540" s="45">
        <f t="shared" si="86"/>
        <v>0</v>
      </c>
      <c r="AR540" s="44">
        <f t="shared" si="86"/>
        <v>3500</v>
      </c>
      <c r="AS540" s="44">
        <f t="shared" si="86"/>
        <v>0</v>
      </c>
      <c r="AT540" s="44">
        <f t="shared" si="86"/>
        <v>225786</v>
      </c>
      <c r="AU540" s="45">
        <f t="shared" si="86"/>
        <v>0</v>
      </c>
      <c r="AV540" s="45">
        <f t="shared" si="86"/>
        <v>0</v>
      </c>
      <c r="AW540" s="45">
        <f t="shared" si="86"/>
        <v>714673.5</v>
      </c>
      <c r="AX540" s="45">
        <f t="shared" si="86"/>
        <v>0</v>
      </c>
      <c r="AY540" s="45">
        <f t="shared" si="86"/>
        <v>0</v>
      </c>
      <c r="AZ540" s="44">
        <f t="shared" si="86"/>
        <v>0</v>
      </c>
      <c r="BA540" s="45">
        <f t="shared" si="86"/>
        <v>0</v>
      </c>
      <c r="BB540" s="45">
        <f t="shared" si="86"/>
        <v>0</v>
      </c>
      <c r="BC540" s="46">
        <f t="shared" si="80"/>
        <v>14001534.3</v>
      </c>
      <c r="BD540" s="35"/>
    </row>
    <row r="541" spans="1:55" ht="21.75" thickTop="1">
      <c r="A541" s="12">
        <v>700600031</v>
      </c>
      <c r="B541" s="13" t="s">
        <v>136</v>
      </c>
      <c r="C541" s="14" t="s">
        <v>58</v>
      </c>
      <c r="D541" s="14">
        <v>5101010108</v>
      </c>
      <c r="E541" s="14" t="s">
        <v>59</v>
      </c>
      <c r="F541" s="25"/>
      <c r="G541" s="16"/>
      <c r="H541" s="17"/>
      <c r="I541" s="18"/>
      <c r="J541" s="18"/>
      <c r="K541" s="18"/>
      <c r="L541" s="18"/>
      <c r="M541" s="18"/>
      <c r="N541" s="18"/>
      <c r="O541" s="18"/>
      <c r="P541" s="18"/>
      <c r="Q541" s="18">
        <v>5500</v>
      </c>
      <c r="R541" s="18"/>
      <c r="S541" s="18">
        <v>56000</v>
      </c>
      <c r="T541" s="18"/>
      <c r="U541" s="18"/>
      <c r="V541" s="18"/>
      <c r="W541" s="18"/>
      <c r="X541" s="18"/>
      <c r="Y541" s="18">
        <v>12300</v>
      </c>
      <c r="Z541" s="18"/>
      <c r="AA541" s="18"/>
      <c r="AB541" s="18"/>
      <c r="AC541" s="18"/>
      <c r="AD541" s="18"/>
      <c r="AE541" s="18">
        <v>24600</v>
      </c>
      <c r="AF541" s="18"/>
      <c r="AG541" s="18"/>
      <c r="AH541" s="18"/>
      <c r="AI541" s="18"/>
      <c r="AJ541" s="18"/>
      <c r="AK541" s="18"/>
      <c r="AL541" s="18"/>
      <c r="AM541" s="18"/>
      <c r="AN541" s="19"/>
      <c r="AO541" s="20"/>
      <c r="AP541" s="16"/>
      <c r="AQ541" s="16"/>
      <c r="AR541" s="20"/>
      <c r="AS541" s="20"/>
      <c r="AT541" s="17"/>
      <c r="AU541" s="18"/>
      <c r="AV541" s="18"/>
      <c r="AW541" s="18"/>
      <c r="AX541" s="19"/>
      <c r="AY541" s="16"/>
      <c r="AZ541" s="17"/>
      <c r="BA541" s="18"/>
      <c r="BB541" s="19"/>
      <c r="BC541" s="21">
        <f t="shared" si="80"/>
        <v>98400</v>
      </c>
    </row>
    <row r="542" spans="1:55" ht="21">
      <c r="A542" s="12"/>
      <c r="B542" s="13"/>
      <c r="D542" s="24">
        <v>5101010115</v>
      </c>
      <c r="E542" s="24" t="s">
        <v>60</v>
      </c>
      <c r="F542" s="25"/>
      <c r="G542" s="26"/>
      <c r="H542" s="27"/>
      <c r="I542" s="28"/>
      <c r="J542" s="28"/>
      <c r="K542" s="28"/>
      <c r="L542" s="28"/>
      <c r="M542" s="28"/>
      <c r="N542" s="28"/>
      <c r="O542" s="28"/>
      <c r="P542" s="28"/>
      <c r="Q542" s="28">
        <v>221280</v>
      </c>
      <c r="R542" s="28"/>
      <c r="S542" s="28">
        <v>468846.78</v>
      </c>
      <c r="T542" s="28"/>
      <c r="U542" s="28"/>
      <c r="V542" s="28"/>
      <c r="W542" s="28"/>
      <c r="X542" s="28"/>
      <c r="Y542" s="28">
        <v>352252.58</v>
      </c>
      <c r="Z542" s="28"/>
      <c r="AA542" s="28"/>
      <c r="AB542" s="28"/>
      <c r="AC542" s="28"/>
      <c r="AD542" s="28"/>
      <c r="AE542" s="28">
        <v>338700</v>
      </c>
      <c r="AF542" s="28"/>
      <c r="AG542" s="28"/>
      <c r="AH542" s="28"/>
      <c r="AI542" s="28"/>
      <c r="AJ542" s="28"/>
      <c r="AK542" s="28"/>
      <c r="AL542" s="28"/>
      <c r="AM542" s="28"/>
      <c r="AN542" s="29"/>
      <c r="AO542" s="30"/>
      <c r="AP542" s="26"/>
      <c r="AQ542" s="26"/>
      <c r="AR542" s="30"/>
      <c r="AS542" s="30"/>
      <c r="AT542" s="27"/>
      <c r="AU542" s="28"/>
      <c r="AV542" s="28"/>
      <c r="AW542" s="28"/>
      <c r="AX542" s="29"/>
      <c r="AY542" s="26"/>
      <c r="AZ542" s="27"/>
      <c r="BA542" s="28"/>
      <c r="BB542" s="29"/>
      <c r="BC542" s="31">
        <f t="shared" si="80"/>
        <v>1381079.36</v>
      </c>
    </row>
    <row r="543" spans="1:55" ht="21">
      <c r="A543" s="12"/>
      <c r="B543" s="13"/>
      <c r="D543" s="24">
        <v>5101010116</v>
      </c>
      <c r="E543" s="24" t="s">
        <v>61</v>
      </c>
      <c r="F543" s="25"/>
      <c r="G543" s="26"/>
      <c r="H543" s="27"/>
      <c r="I543" s="28"/>
      <c r="J543" s="28"/>
      <c r="K543" s="28"/>
      <c r="L543" s="28"/>
      <c r="M543" s="28"/>
      <c r="N543" s="28"/>
      <c r="O543" s="28"/>
      <c r="P543" s="28"/>
      <c r="Q543" s="28">
        <v>40500</v>
      </c>
      <c r="R543" s="28"/>
      <c r="S543" s="28">
        <v>78544.86</v>
      </c>
      <c r="T543" s="28"/>
      <c r="U543" s="28"/>
      <c r="V543" s="28"/>
      <c r="W543" s="28"/>
      <c r="X543" s="28"/>
      <c r="Y543" s="28">
        <v>50528.24</v>
      </c>
      <c r="Z543" s="28"/>
      <c r="AA543" s="28"/>
      <c r="AB543" s="28"/>
      <c r="AC543" s="28"/>
      <c r="AD543" s="28"/>
      <c r="AE543" s="28">
        <v>54000</v>
      </c>
      <c r="AF543" s="28"/>
      <c r="AG543" s="28"/>
      <c r="AH543" s="28"/>
      <c r="AI543" s="28"/>
      <c r="AJ543" s="28"/>
      <c r="AK543" s="28"/>
      <c r="AL543" s="28"/>
      <c r="AM543" s="28"/>
      <c r="AN543" s="29"/>
      <c r="AO543" s="30"/>
      <c r="AP543" s="26"/>
      <c r="AQ543" s="26"/>
      <c r="AR543" s="30"/>
      <c r="AS543" s="30"/>
      <c r="AT543" s="27"/>
      <c r="AU543" s="28"/>
      <c r="AV543" s="28"/>
      <c r="AW543" s="28"/>
      <c r="AX543" s="29"/>
      <c r="AY543" s="26"/>
      <c r="AZ543" s="27"/>
      <c r="BA543" s="28"/>
      <c r="BB543" s="29"/>
      <c r="BC543" s="31">
        <f t="shared" si="80"/>
        <v>223573.1</v>
      </c>
    </row>
    <row r="544" spans="1:55" ht="21">
      <c r="A544" s="12"/>
      <c r="B544" s="13"/>
      <c r="D544" s="24">
        <v>5101020106</v>
      </c>
      <c r="E544" s="24" t="s">
        <v>62</v>
      </c>
      <c r="F544" s="25"/>
      <c r="G544" s="26"/>
      <c r="H544" s="27"/>
      <c r="I544" s="28"/>
      <c r="J544" s="28"/>
      <c r="K544" s="28"/>
      <c r="L544" s="28"/>
      <c r="M544" s="28"/>
      <c r="N544" s="28"/>
      <c r="O544" s="28"/>
      <c r="P544" s="28"/>
      <c r="Q544" s="28">
        <v>11163</v>
      </c>
      <c r="R544" s="28"/>
      <c r="S544" s="28">
        <v>18738</v>
      </c>
      <c r="T544" s="28"/>
      <c r="U544" s="28"/>
      <c r="V544" s="28"/>
      <c r="W544" s="28"/>
      <c r="X544" s="28"/>
      <c r="Y544" s="28">
        <v>14942</v>
      </c>
      <c r="Z544" s="28"/>
      <c r="AA544" s="28"/>
      <c r="AB544" s="28"/>
      <c r="AC544" s="28"/>
      <c r="AD544" s="28"/>
      <c r="AE544" s="28">
        <v>14595</v>
      </c>
      <c r="AF544" s="28"/>
      <c r="AG544" s="28"/>
      <c r="AH544" s="28"/>
      <c r="AI544" s="28"/>
      <c r="AJ544" s="28"/>
      <c r="AK544" s="28"/>
      <c r="AL544" s="28"/>
      <c r="AM544" s="28"/>
      <c r="AN544" s="29"/>
      <c r="AO544" s="30"/>
      <c r="AP544" s="26"/>
      <c r="AQ544" s="26"/>
      <c r="AR544" s="30"/>
      <c r="AS544" s="30"/>
      <c r="AT544" s="27"/>
      <c r="AU544" s="28"/>
      <c r="AV544" s="28"/>
      <c r="AW544" s="28"/>
      <c r="AX544" s="29"/>
      <c r="AY544" s="26"/>
      <c r="AZ544" s="27"/>
      <c r="BA544" s="28"/>
      <c r="BB544" s="29"/>
      <c r="BC544" s="31">
        <f t="shared" si="80"/>
        <v>59438</v>
      </c>
    </row>
    <row r="545" spans="1:55" ht="21">
      <c r="A545" s="12"/>
      <c r="B545" s="13"/>
      <c r="D545" s="24">
        <v>5101030101</v>
      </c>
      <c r="E545" s="24" t="s">
        <v>64</v>
      </c>
      <c r="F545" s="25">
        <v>41278</v>
      </c>
      <c r="G545" s="26"/>
      <c r="H545" s="27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9"/>
      <c r="AO545" s="30"/>
      <c r="AP545" s="26"/>
      <c r="AQ545" s="26"/>
      <c r="AR545" s="30"/>
      <c r="AS545" s="30"/>
      <c r="AT545" s="27"/>
      <c r="AU545" s="28"/>
      <c r="AV545" s="28"/>
      <c r="AW545" s="28"/>
      <c r="AX545" s="29"/>
      <c r="AY545" s="26"/>
      <c r="AZ545" s="27"/>
      <c r="BA545" s="28"/>
      <c r="BB545" s="29"/>
      <c r="BC545" s="31">
        <f t="shared" si="80"/>
        <v>41278</v>
      </c>
    </row>
    <row r="546" spans="1:55" ht="21">
      <c r="A546" s="12"/>
      <c r="B546" s="13"/>
      <c r="D546" s="24">
        <v>5101030205</v>
      </c>
      <c r="E546" s="24" t="s">
        <v>65</v>
      </c>
      <c r="F546" s="25">
        <v>9181</v>
      </c>
      <c r="G546" s="26"/>
      <c r="H546" s="27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9"/>
      <c r="AO546" s="30"/>
      <c r="AP546" s="26"/>
      <c r="AQ546" s="26"/>
      <c r="AR546" s="30"/>
      <c r="AS546" s="30"/>
      <c r="AT546" s="27"/>
      <c r="AU546" s="28"/>
      <c r="AV546" s="28"/>
      <c r="AW546" s="28"/>
      <c r="AX546" s="29"/>
      <c r="AY546" s="26"/>
      <c r="AZ546" s="27"/>
      <c r="BA546" s="28"/>
      <c r="BB546" s="29"/>
      <c r="BC546" s="31">
        <f t="shared" si="80"/>
        <v>9181</v>
      </c>
    </row>
    <row r="547" spans="1:55" ht="21">
      <c r="A547" s="12"/>
      <c r="B547" s="13"/>
      <c r="D547" s="24">
        <v>5103010102</v>
      </c>
      <c r="E547" s="24" t="s">
        <v>69</v>
      </c>
      <c r="F547" s="25"/>
      <c r="G547" s="26"/>
      <c r="H547" s="27">
        <v>8240</v>
      </c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>
        <v>960</v>
      </c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9"/>
      <c r="AO547" s="30"/>
      <c r="AP547" s="26"/>
      <c r="AQ547" s="26"/>
      <c r="AR547" s="30"/>
      <c r="AS547" s="30"/>
      <c r="AT547" s="27"/>
      <c r="AU547" s="28"/>
      <c r="AV547" s="28"/>
      <c r="AW547" s="28"/>
      <c r="AX547" s="29"/>
      <c r="AY547" s="26"/>
      <c r="AZ547" s="27"/>
      <c r="BA547" s="28"/>
      <c r="BB547" s="29"/>
      <c r="BC547" s="31">
        <f t="shared" si="80"/>
        <v>9200</v>
      </c>
    </row>
    <row r="548" spans="1:55" ht="21">
      <c r="A548" s="12"/>
      <c r="B548" s="13"/>
      <c r="D548" s="24">
        <v>5103010103</v>
      </c>
      <c r="E548" s="24" t="s">
        <v>70</v>
      </c>
      <c r="F548" s="25"/>
      <c r="G548" s="26"/>
      <c r="H548" s="27">
        <v>3600</v>
      </c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9"/>
      <c r="AO548" s="30"/>
      <c r="AP548" s="26"/>
      <c r="AQ548" s="26"/>
      <c r="AR548" s="30"/>
      <c r="AS548" s="30"/>
      <c r="AT548" s="27"/>
      <c r="AU548" s="28"/>
      <c r="AV548" s="28"/>
      <c r="AW548" s="28"/>
      <c r="AX548" s="29"/>
      <c r="AY548" s="26"/>
      <c r="AZ548" s="27"/>
      <c r="BA548" s="28"/>
      <c r="BB548" s="29"/>
      <c r="BC548" s="31">
        <f t="shared" si="80"/>
        <v>3600</v>
      </c>
    </row>
    <row r="549" spans="1:55" ht="21">
      <c r="A549" s="12"/>
      <c r="B549" s="13"/>
      <c r="D549" s="24">
        <v>5103010199</v>
      </c>
      <c r="E549" s="24" t="s">
        <v>71</v>
      </c>
      <c r="F549" s="25"/>
      <c r="G549" s="26"/>
      <c r="H549" s="27">
        <v>9726</v>
      </c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9"/>
      <c r="AO549" s="30"/>
      <c r="AP549" s="26"/>
      <c r="AQ549" s="26"/>
      <c r="AR549" s="30"/>
      <c r="AS549" s="30"/>
      <c r="AT549" s="27"/>
      <c r="AU549" s="28"/>
      <c r="AV549" s="28"/>
      <c r="AW549" s="28"/>
      <c r="AX549" s="29"/>
      <c r="AY549" s="26"/>
      <c r="AZ549" s="27"/>
      <c r="BA549" s="28"/>
      <c r="BB549" s="29"/>
      <c r="BC549" s="31">
        <f t="shared" si="80"/>
        <v>9726</v>
      </c>
    </row>
    <row r="550" spans="1:55" ht="21">
      <c r="A550" s="12"/>
      <c r="B550" s="13"/>
      <c r="D550" s="24">
        <v>5104010104</v>
      </c>
      <c r="E550" s="24" t="s">
        <v>72</v>
      </c>
      <c r="F550" s="25">
        <v>110828.2</v>
      </c>
      <c r="G550" s="26"/>
      <c r="H550" s="27">
        <v>27469.3</v>
      </c>
      <c r="I550" s="28"/>
      <c r="J550" s="28"/>
      <c r="K550" s="28"/>
      <c r="L550" s="28"/>
      <c r="M550" s="28"/>
      <c r="N550" s="28"/>
      <c r="O550" s="28"/>
      <c r="P550" s="28"/>
      <c r="Q550" s="28">
        <v>311108.62</v>
      </c>
      <c r="R550" s="28"/>
      <c r="S550" s="28">
        <v>730211.81</v>
      </c>
      <c r="T550" s="28"/>
      <c r="U550" s="28"/>
      <c r="V550" s="28"/>
      <c r="W550" s="28"/>
      <c r="X550" s="28"/>
      <c r="Y550" s="28">
        <v>356702.11</v>
      </c>
      <c r="Z550" s="28"/>
      <c r="AA550" s="28"/>
      <c r="AB550" s="28"/>
      <c r="AC550" s="28"/>
      <c r="AD550" s="28"/>
      <c r="AE550" s="28">
        <v>450660.7</v>
      </c>
      <c r="AF550" s="28"/>
      <c r="AG550" s="28"/>
      <c r="AH550" s="28"/>
      <c r="AI550" s="28"/>
      <c r="AJ550" s="28"/>
      <c r="AK550" s="28"/>
      <c r="AL550" s="28"/>
      <c r="AM550" s="28"/>
      <c r="AN550" s="29"/>
      <c r="AO550" s="30"/>
      <c r="AP550" s="26"/>
      <c r="AQ550" s="26"/>
      <c r="AR550" s="30"/>
      <c r="AS550" s="30"/>
      <c r="AT550" s="27"/>
      <c r="AU550" s="28"/>
      <c r="AV550" s="28"/>
      <c r="AW550" s="28"/>
      <c r="AX550" s="29"/>
      <c r="AY550" s="26"/>
      <c r="AZ550" s="27"/>
      <c r="BA550" s="28"/>
      <c r="BB550" s="29"/>
      <c r="BC550" s="31">
        <f t="shared" si="80"/>
        <v>1986980.74</v>
      </c>
    </row>
    <row r="551" spans="1:55" ht="21">
      <c r="A551" s="12"/>
      <c r="B551" s="13"/>
      <c r="D551" s="24">
        <v>5104010107</v>
      </c>
      <c r="E551" s="24" t="s">
        <v>73</v>
      </c>
      <c r="F551" s="25"/>
      <c r="G551" s="26"/>
      <c r="H551" s="27">
        <v>2605.45</v>
      </c>
      <c r="I551" s="28"/>
      <c r="J551" s="28"/>
      <c r="K551" s="28"/>
      <c r="L551" s="28"/>
      <c r="M551" s="28"/>
      <c r="N551" s="28"/>
      <c r="O551" s="28"/>
      <c r="P551" s="28"/>
      <c r="Q551" s="28">
        <v>4080.8</v>
      </c>
      <c r="R551" s="28"/>
      <c r="S551" s="28">
        <v>7270</v>
      </c>
      <c r="T551" s="28"/>
      <c r="U551" s="28"/>
      <c r="V551" s="28"/>
      <c r="W551" s="28"/>
      <c r="X551" s="28"/>
      <c r="Y551" s="28">
        <v>3210</v>
      </c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9"/>
      <c r="AO551" s="30"/>
      <c r="AP551" s="26"/>
      <c r="AQ551" s="26"/>
      <c r="AR551" s="30"/>
      <c r="AS551" s="30"/>
      <c r="AT551" s="27"/>
      <c r="AU551" s="28"/>
      <c r="AV551" s="28"/>
      <c r="AW551" s="28"/>
      <c r="AX551" s="29"/>
      <c r="AY551" s="26"/>
      <c r="AZ551" s="27"/>
      <c r="BA551" s="28"/>
      <c r="BB551" s="29"/>
      <c r="BC551" s="31">
        <f t="shared" si="80"/>
        <v>17166.25</v>
      </c>
    </row>
    <row r="552" spans="1:55" ht="21">
      <c r="A552" s="12"/>
      <c r="B552" s="13"/>
      <c r="D552" s="24">
        <v>5104010110</v>
      </c>
      <c r="E552" s="24" t="s">
        <v>74</v>
      </c>
      <c r="F552" s="25"/>
      <c r="G552" s="26"/>
      <c r="H552" s="27"/>
      <c r="I552" s="28"/>
      <c r="J552" s="28"/>
      <c r="K552" s="28"/>
      <c r="L552" s="28"/>
      <c r="M552" s="28"/>
      <c r="N552" s="28"/>
      <c r="O552" s="28"/>
      <c r="P552" s="28"/>
      <c r="Q552" s="28">
        <v>128615.6</v>
      </c>
      <c r="R552" s="28"/>
      <c r="S552" s="28">
        <v>131810</v>
      </c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9">
        <v>47995.65</v>
      </c>
      <c r="AO552" s="30"/>
      <c r="AP552" s="26"/>
      <c r="AQ552" s="26"/>
      <c r="AR552" s="30"/>
      <c r="AS552" s="30"/>
      <c r="AT552" s="27"/>
      <c r="AU552" s="28"/>
      <c r="AV552" s="28"/>
      <c r="AW552" s="28"/>
      <c r="AX552" s="29"/>
      <c r="AY552" s="26"/>
      <c r="AZ552" s="27"/>
      <c r="BA552" s="28"/>
      <c r="BB552" s="29"/>
      <c r="BC552" s="31">
        <f t="shared" si="80"/>
        <v>308421.25</v>
      </c>
    </row>
    <row r="553" spans="1:55" ht="21">
      <c r="A553" s="12"/>
      <c r="B553" s="13"/>
      <c r="D553" s="24">
        <v>5104010112</v>
      </c>
      <c r="E553" s="24" t="s">
        <v>75</v>
      </c>
      <c r="F553" s="25"/>
      <c r="G553" s="26"/>
      <c r="H553" s="27">
        <v>92380</v>
      </c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>
        <v>5341.4</v>
      </c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9"/>
      <c r="AO553" s="30"/>
      <c r="AP553" s="26"/>
      <c r="AQ553" s="26"/>
      <c r="AR553" s="30"/>
      <c r="AS553" s="30"/>
      <c r="AT553" s="27"/>
      <c r="AU553" s="28"/>
      <c r="AV553" s="28"/>
      <c r="AW553" s="28"/>
      <c r="AX553" s="29"/>
      <c r="AY553" s="26"/>
      <c r="AZ553" s="27"/>
      <c r="BA553" s="28"/>
      <c r="BB553" s="29"/>
      <c r="BC553" s="31">
        <f t="shared" si="80"/>
        <v>97721.4</v>
      </c>
    </row>
    <row r="554" spans="1:55" ht="21">
      <c r="A554" s="12"/>
      <c r="B554" s="13"/>
      <c r="D554" s="24">
        <v>5104020101</v>
      </c>
      <c r="E554" s="24" t="s">
        <v>103</v>
      </c>
      <c r="F554" s="25"/>
      <c r="G554" s="26"/>
      <c r="H554" s="27">
        <v>141128.32</v>
      </c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9"/>
      <c r="AO554" s="30"/>
      <c r="AP554" s="26"/>
      <c r="AQ554" s="26"/>
      <c r="AR554" s="30"/>
      <c r="AS554" s="30"/>
      <c r="AT554" s="27"/>
      <c r="AU554" s="28"/>
      <c r="AV554" s="28"/>
      <c r="AW554" s="28"/>
      <c r="AX554" s="29"/>
      <c r="AY554" s="26"/>
      <c r="AZ554" s="27"/>
      <c r="BA554" s="28"/>
      <c r="BB554" s="29"/>
      <c r="BC554" s="31">
        <f t="shared" si="80"/>
        <v>141128.32</v>
      </c>
    </row>
    <row r="555" spans="1:55" ht="21">
      <c r="A555" s="12"/>
      <c r="B555" s="13"/>
      <c r="D555" s="24">
        <v>5104020105</v>
      </c>
      <c r="E555" s="24" t="s">
        <v>105</v>
      </c>
      <c r="F555" s="25">
        <v>-2548.42</v>
      </c>
      <c r="G555" s="26"/>
      <c r="H555" s="27">
        <v>17886.33</v>
      </c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9"/>
      <c r="AO555" s="30"/>
      <c r="AP555" s="26"/>
      <c r="AQ555" s="26"/>
      <c r="AR555" s="30"/>
      <c r="AS555" s="30"/>
      <c r="AT555" s="27"/>
      <c r="AU555" s="28"/>
      <c r="AV555" s="28"/>
      <c r="AW555" s="28"/>
      <c r="AX555" s="29"/>
      <c r="AY555" s="26"/>
      <c r="AZ555" s="27"/>
      <c r="BA555" s="28"/>
      <c r="BB555" s="29"/>
      <c r="BC555" s="31">
        <f t="shared" si="80"/>
        <v>15337.910000000002</v>
      </c>
    </row>
    <row r="556" spans="1:55" ht="21">
      <c r="A556" s="12"/>
      <c r="B556" s="13"/>
      <c r="D556" s="24">
        <v>5104020107</v>
      </c>
      <c r="E556" s="24" t="s">
        <v>107</v>
      </c>
      <c r="F556" s="25"/>
      <c r="G556" s="26"/>
      <c r="H556" s="27">
        <v>6885</v>
      </c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9"/>
      <c r="AO556" s="30"/>
      <c r="AP556" s="26"/>
      <c r="AQ556" s="26"/>
      <c r="AR556" s="30"/>
      <c r="AS556" s="30"/>
      <c r="AT556" s="27"/>
      <c r="AU556" s="28"/>
      <c r="AV556" s="28"/>
      <c r="AW556" s="28"/>
      <c r="AX556" s="29"/>
      <c r="AY556" s="26"/>
      <c r="AZ556" s="27"/>
      <c r="BA556" s="28"/>
      <c r="BB556" s="29"/>
      <c r="BC556" s="31">
        <f t="shared" si="80"/>
        <v>6885</v>
      </c>
    </row>
    <row r="557" spans="1:55" ht="21">
      <c r="A557" s="12"/>
      <c r="B557" s="13"/>
      <c r="D557" s="24">
        <v>5104030206</v>
      </c>
      <c r="E557" s="24" t="s">
        <v>77</v>
      </c>
      <c r="F557" s="25"/>
      <c r="G557" s="26"/>
      <c r="H557" s="27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9"/>
      <c r="AO557" s="30"/>
      <c r="AP557" s="26"/>
      <c r="AQ557" s="26"/>
      <c r="AR557" s="30">
        <v>3150</v>
      </c>
      <c r="AS557" s="30"/>
      <c r="AT557" s="27"/>
      <c r="AU557" s="28"/>
      <c r="AV557" s="28"/>
      <c r="AW557" s="28"/>
      <c r="AX557" s="29"/>
      <c r="AY557" s="26"/>
      <c r="AZ557" s="27"/>
      <c r="BA557" s="28"/>
      <c r="BB557" s="29"/>
      <c r="BC557" s="31">
        <f t="shared" si="80"/>
        <v>3150</v>
      </c>
    </row>
    <row r="558" spans="1:55" ht="21">
      <c r="A558" s="12"/>
      <c r="B558" s="13"/>
      <c r="D558" s="24">
        <v>5104030218</v>
      </c>
      <c r="E558" s="24" t="s">
        <v>137</v>
      </c>
      <c r="F558" s="25">
        <v>1500</v>
      </c>
      <c r="G558" s="26"/>
      <c r="H558" s="27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9"/>
      <c r="AO558" s="30"/>
      <c r="AP558" s="26"/>
      <c r="AQ558" s="26"/>
      <c r="AR558" s="30"/>
      <c r="AS558" s="30"/>
      <c r="AT558" s="27"/>
      <c r="AU558" s="28"/>
      <c r="AV558" s="28"/>
      <c r="AW558" s="28"/>
      <c r="AX558" s="29"/>
      <c r="AY558" s="26"/>
      <c r="AZ558" s="27"/>
      <c r="BA558" s="28"/>
      <c r="BB558" s="29"/>
      <c r="BC558" s="31">
        <f t="shared" si="80"/>
        <v>1500</v>
      </c>
    </row>
    <row r="559" spans="1:55" ht="21">
      <c r="A559" s="12"/>
      <c r="B559" s="13"/>
      <c r="D559" s="24">
        <v>5105010101</v>
      </c>
      <c r="E559" s="24" t="s">
        <v>113</v>
      </c>
      <c r="F559" s="25">
        <v>116604.15</v>
      </c>
      <c r="G559" s="26"/>
      <c r="H559" s="27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9"/>
      <c r="AO559" s="30"/>
      <c r="AP559" s="26"/>
      <c r="AQ559" s="26"/>
      <c r="AR559" s="30"/>
      <c r="AS559" s="30"/>
      <c r="AT559" s="27"/>
      <c r="AU559" s="28"/>
      <c r="AV559" s="28"/>
      <c r="AW559" s="28"/>
      <c r="AX559" s="29"/>
      <c r="AY559" s="26"/>
      <c r="AZ559" s="27"/>
      <c r="BA559" s="28"/>
      <c r="BB559" s="29"/>
      <c r="BC559" s="31">
        <f t="shared" si="80"/>
        <v>116604.15</v>
      </c>
    </row>
    <row r="560" spans="1:55" ht="21">
      <c r="A560" s="12"/>
      <c r="B560" s="13"/>
      <c r="D560" s="24">
        <v>5105010103</v>
      </c>
      <c r="E560" s="24" t="s">
        <v>114</v>
      </c>
      <c r="F560" s="25">
        <v>23977.94</v>
      </c>
      <c r="G560" s="26"/>
      <c r="H560" s="27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9"/>
      <c r="AO560" s="30"/>
      <c r="AP560" s="26"/>
      <c r="AQ560" s="26"/>
      <c r="AR560" s="30"/>
      <c r="AS560" s="30"/>
      <c r="AT560" s="27"/>
      <c r="AU560" s="28"/>
      <c r="AV560" s="28"/>
      <c r="AW560" s="28"/>
      <c r="AX560" s="29"/>
      <c r="AY560" s="26"/>
      <c r="AZ560" s="27"/>
      <c r="BA560" s="28"/>
      <c r="BB560" s="29"/>
      <c r="BC560" s="31">
        <f t="shared" si="80"/>
        <v>23977.94</v>
      </c>
    </row>
    <row r="561" spans="1:55" ht="21">
      <c r="A561" s="12"/>
      <c r="B561" s="13"/>
      <c r="D561" s="24">
        <v>5105010107</v>
      </c>
      <c r="E561" s="24" t="s">
        <v>116</v>
      </c>
      <c r="F561" s="25">
        <v>196029.23</v>
      </c>
      <c r="G561" s="26"/>
      <c r="H561" s="27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9"/>
      <c r="AO561" s="30"/>
      <c r="AP561" s="26"/>
      <c r="AQ561" s="26"/>
      <c r="AR561" s="30"/>
      <c r="AS561" s="30"/>
      <c r="AT561" s="27"/>
      <c r="AU561" s="28"/>
      <c r="AV561" s="28"/>
      <c r="AW561" s="28"/>
      <c r="AX561" s="29"/>
      <c r="AY561" s="26"/>
      <c r="AZ561" s="27"/>
      <c r="BA561" s="28"/>
      <c r="BB561" s="29"/>
      <c r="BC561" s="31">
        <f t="shared" si="80"/>
        <v>196029.23</v>
      </c>
    </row>
    <row r="562" spans="1:55" ht="21">
      <c r="A562" s="12"/>
      <c r="B562" s="13"/>
      <c r="D562" s="24">
        <v>5105010109</v>
      </c>
      <c r="E562" s="24" t="s">
        <v>81</v>
      </c>
      <c r="F562" s="25">
        <v>5000.36</v>
      </c>
      <c r="G562" s="26"/>
      <c r="H562" s="27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9"/>
      <c r="AO562" s="30"/>
      <c r="AP562" s="26"/>
      <c r="AQ562" s="26"/>
      <c r="AR562" s="30"/>
      <c r="AS562" s="30"/>
      <c r="AT562" s="27"/>
      <c r="AU562" s="28"/>
      <c r="AV562" s="28"/>
      <c r="AW562" s="28"/>
      <c r="AX562" s="29"/>
      <c r="AY562" s="26"/>
      <c r="AZ562" s="27"/>
      <c r="BA562" s="28"/>
      <c r="BB562" s="29"/>
      <c r="BC562" s="31">
        <f t="shared" si="80"/>
        <v>5000.36</v>
      </c>
    </row>
    <row r="563" spans="1:55" ht="21">
      <c r="A563" s="12"/>
      <c r="B563" s="13"/>
      <c r="D563" s="24">
        <v>5105010117</v>
      </c>
      <c r="E563" s="24" t="s">
        <v>117</v>
      </c>
      <c r="F563" s="25">
        <v>244225.23</v>
      </c>
      <c r="G563" s="26"/>
      <c r="H563" s="27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9"/>
      <c r="AO563" s="30"/>
      <c r="AP563" s="26"/>
      <c r="AQ563" s="26"/>
      <c r="AR563" s="30"/>
      <c r="AS563" s="30"/>
      <c r="AT563" s="27"/>
      <c r="AU563" s="28"/>
      <c r="AV563" s="28"/>
      <c r="AW563" s="28"/>
      <c r="AX563" s="29"/>
      <c r="AY563" s="26"/>
      <c r="AZ563" s="27"/>
      <c r="BA563" s="28"/>
      <c r="BB563" s="29"/>
      <c r="BC563" s="31">
        <f t="shared" si="80"/>
        <v>244225.23</v>
      </c>
    </row>
    <row r="564" spans="1:55" ht="21">
      <c r="A564" s="12"/>
      <c r="B564" s="13"/>
      <c r="D564" s="24">
        <v>5105010127</v>
      </c>
      <c r="E564" s="24" t="s">
        <v>84</v>
      </c>
      <c r="F564" s="25">
        <v>14072.68</v>
      </c>
      <c r="G564" s="26"/>
      <c r="H564" s="27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9"/>
      <c r="AO564" s="30"/>
      <c r="AP564" s="26"/>
      <c r="AQ564" s="26"/>
      <c r="AR564" s="30"/>
      <c r="AS564" s="30"/>
      <c r="AT564" s="27"/>
      <c r="AU564" s="28"/>
      <c r="AV564" s="28"/>
      <c r="AW564" s="28"/>
      <c r="AX564" s="29"/>
      <c r="AY564" s="26"/>
      <c r="AZ564" s="27"/>
      <c r="BA564" s="28"/>
      <c r="BB564" s="29"/>
      <c r="BC564" s="31">
        <f t="shared" si="80"/>
        <v>14072.68</v>
      </c>
    </row>
    <row r="565" spans="1:55" ht="21">
      <c r="A565" s="12"/>
      <c r="B565" s="13"/>
      <c r="D565" s="24">
        <v>5203010120</v>
      </c>
      <c r="E565" s="24" t="s">
        <v>88</v>
      </c>
      <c r="F565" s="25">
        <v>2</v>
      </c>
      <c r="G565" s="26"/>
      <c r="H565" s="27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9"/>
      <c r="AO565" s="30"/>
      <c r="AP565" s="26"/>
      <c r="AQ565" s="26"/>
      <c r="AR565" s="30"/>
      <c r="AS565" s="30"/>
      <c r="AT565" s="27"/>
      <c r="AU565" s="28"/>
      <c r="AV565" s="28"/>
      <c r="AW565" s="28"/>
      <c r="AX565" s="29"/>
      <c r="AY565" s="26"/>
      <c r="AZ565" s="27"/>
      <c r="BA565" s="28"/>
      <c r="BB565" s="29"/>
      <c r="BC565" s="31">
        <f t="shared" si="80"/>
        <v>2</v>
      </c>
    </row>
    <row r="566" spans="1:55" ht="21">
      <c r="A566" s="12"/>
      <c r="B566" s="13"/>
      <c r="C566" s="85" t="s">
        <v>90</v>
      </c>
      <c r="D566" s="81"/>
      <c r="E566" s="82"/>
      <c r="F566" s="32">
        <f aca="true" t="shared" si="87" ref="F566:AK566">SUM(F541:F565)</f>
        <v>760150.37</v>
      </c>
      <c r="G566" s="33">
        <f t="shared" si="87"/>
        <v>0</v>
      </c>
      <c r="H566" s="32">
        <f t="shared" si="87"/>
        <v>309920.4</v>
      </c>
      <c r="I566" s="33">
        <f t="shared" si="87"/>
        <v>0</v>
      </c>
      <c r="J566" s="33">
        <f t="shared" si="87"/>
        <v>0</v>
      </c>
      <c r="K566" s="33">
        <f t="shared" si="87"/>
        <v>0</v>
      </c>
      <c r="L566" s="33">
        <f t="shared" si="87"/>
        <v>0</v>
      </c>
      <c r="M566" s="33">
        <f t="shared" si="87"/>
        <v>0</v>
      </c>
      <c r="N566" s="33">
        <f t="shared" si="87"/>
        <v>0</v>
      </c>
      <c r="O566" s="33">
        <f t="shared" si="87"/>
        <v>0</v>
      </c>
      <c r="P566" s="33">
        <f t="shared" si="87"/>
        <v>0</v>
      </c>
      <c r="Q566" s="33">
        <f t="shared" si="87"/>
        <v>722248.02</v>
      </c>
      <c r="R566" s="33">
        <f t="shared" si="87"/>
        <v>0</v>
      </c>
      <c r="S566" s="33">
        <f t="shared" si="87"/>
        <v>1496762.85</v>
      </c>
      <c r="T566" s="33">
        <f t="shared" si="87"/>
        <v>0</v>
      </c>
      <c r="U566" s="33">
        <f t="shared" si="87"/>
        <v>0</v>
      </c>
      <c r="V566" s="33">
        <f t="shared" si="87"/>
        <v>0</v>
      </c>
      <c r="W566" s="33">
        <f t="shared" si="87"/>
        <v>0</v>
      </c>
      <c r="X566" s="33">
        <f t="shared" si="87"/>
        <v>0</v>
      </c>
      <c r="Y566" s="33">
        <f t="shared" si="87"/>
        <v>790894.9299999999</v>
      </c>
      <c r="Z566" s="33">
        <f t="shared" si="87"/>
        <v>0</v>
      </c>
      <c r="AA566" s="33">
        <f t="shared" si="87"/>
        <v>0</v>
      </c>
      <c r="AB566" s="33">
        <f t="shared" si="87"/>
        <v>0</v>
      </c>
      <c r="AC566" s="33">
        <f t="shared" si="87"/>
        <v>0</v>
      </c>
      <c r="AD566" s="33">
        <f t="shared" si="87"/>
        <v>0</v>
      </c>
      <c r="AE566" s="33">
        <f t="shared" si="87"/>
        <v>882555.7</v>
      </c>
      <c r="AF566" s="33">
        <f t="shared" si="87"/>
        <v>0</v>
      </c>
      <c r="AG566" s="33">
        <f t="shared" si="87"/>
        <v>0</v>
      </c>
      <c r="AH566" s="33">
        <f t="shared" si="87"/>
        <v>0</v>
      </c>
      <c r="AI566" s="33">
        <f t="shared" si="87"/>
        <v>0</v>
      </c>
      <c r="AJ566" s="33">
        <f t="shared" si="87"/>
        <v>0</v>
      </c>
      <c r="AK566" s="33">
        <f t="shared" si="87"/>
        <v>0</v>
      </c>
      <c r="AL566" s="33">
        <f aca="true" t="shared" si="88" ref="AL566:BB566">SUM(AL541:AL565)</f>
        <v>0</v>
      </c>
      <c r="AM566" s="33">
        <f t="shared" si="88"/>
        <v>0</v>
      </c>
      <c r="AN566" s="33">
        <f t="shared" si="88"/>
        <v>47995.65</v>
      </c>
      <c r="AO566" s="32">
        <f t="shared" si="88"/>
        <v>0</v>
      </c>
      <c r="AP566" s="33">
        <f t="shared" si="88"/>
        <v>0</v>
      </c>
      <c r="AQ566" s="33">
        <f t="shared" si="88"/>
        <v>0</v>
      </c>
      <c r="AR566" s="32">
        <f t="shared" si="88"/>
        <v>3150</v>
      </c>
      <c r="AS566" s="32">
        <f t="shared" si="88"/>
        <v>0</v>
      </c>
      <c r="AT566" s="32">
        <f t="shared" si="88"/>
        <v>0</v>
      </c>
      <c r="AU566" s="33">
        <f t="shared" si="88"/>
        <v>0</v>
      </c>
      <c r="AV566" s="33">
        <f t="shared" si="88"/>
        <v>0</v>
      </c>
      <c r="AW566" s="33">
        <f t="shared" si="88"/>
        <v>0</v>
      </c>
      <c r="AX566" s="33">
        <f t="shared" si="88"/>
        <v>0</v>
      </c>
      <c r="AY566" s="33">
        <f t="shared" si="88"/>
        <v>0</v>
      </c>
      <c r="AZ566" s="32">
        <f t="shared" si="88"/>
        <v>0</v>
      </c>
      <c r="BA566" s="33">
        <f t="shared" si="88"/>
        <v>0</v>
      </c>
      <c r="BB566" s="33">
        <f t="shared" si="88"/>
        <v>0</v>
      </c>
      <c r="BC566" s="34">
        <f t="shared" si="80"/>
        <v>5013677.920000001</v>
      </c>
    </row>
    <row r="567" spans="1:56" s="36" customFormat="1" ht="21">
      <c r="A567" s="12"/>
      <c r="B567" s="13"/>
      <c r="C567" s="24" t="s">
        <v>91</v>
      </c>
      <c r="D567" s="24">
        <v>5101010101</v>
      </c>
      <c r="E567" s="24" t="s">
        <v>92</v>
      </c>
      <c r="F567" s="25">
        <v>1345426.46</v>
      </c>
      <c r="G567" s="26"/>
      <c r="H567" s="27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9"/>
      <c r="AO567" s="30"/>
      <c r="AP567" s="26"/>
      <c r="AQ567" s="26"/>
      <c r="AR567" s="30"/>
      <c r="AS567" s="30"/>
      <c r="AT567" s="27"/>
      <c r="AU567" s="28"/>
      <c r="AV567" s="28"/>
      <c r="AW567" s="28"/>
      <c r="AX567" s="29"/>
      <c r="AY567" s="26"/>
      <c r="AZ567" s="27"/>
      <c r="BA567" s="28"/>
      <c r="BB567" s="29"/>
      <c r="BC567" s="31">
        <f t="shared" si="80"/>
        <v>1345426.46</v>
      </c>
      <c r="BD567" s="35"/>
    </row>
    <row r="568" spans="1:56" s="36" customFormat="1" ht="21">
      <c r="A568" s="12"/>
      <c r="B568" s="13"/>
      <c r="C568" s="24"/>
      <c r="D568" s="24">
        <v>5101010113</v>
      </c>
      <c r="E568" s="24" t="s">
        <v>94</v>
      </c>
      <c r="F568" s="25">
        <v>940804.34</v>
      </c>
      <c r="G568" s="26"/>
      <c r="H568" s="27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9"/>
      <c r="AO568" s="30"/>
      <c r="AP568" s="26"/>
      <c r="AQ568" s="26"/>
      <c r="AR568" s="30"/>
      <c r="AS568" s="30"/>
      <c r="AT568" s="27"/>
      <c r="AU568" s="28"/>
      <c r="AV568" s="28"/>
      <c r="AW568" s="28"/>
      <c r="AX568" s="29"/>
      <c r="AY568" s="26"/>
      <c r="AZ568" s="27"/>
      <c r="BA568" s="28"/>
      <c r="BB568" s="29"/>
      <c r="BC568" s="31">
        <f t="shared" si="80"/>
        <v>940804.34</v>
      </c>
      <c r="BD568" s="35"/>
    </row>
    <row r="569" spans="1:56" s="36" customFormat="1" ht="21">
      <c r="A569" s="12"/>
      <c r="B569" s="13"/>
      <c r="C569" s="24"/>
      <c r="D569" s="24">
        <v>5101010118</v>
      </c>
      <c r="E569" s="24" t="s">
        <v>95</v>
      </c>
      <c r="F569" s="25">
        <v>28179.52</v>
      </c>
      <c r="G569" s="26"/>
      <c r="H569" s="27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9"/>
      <c r="AO569" s="30"/>
      <c r="AP569" s="26"/>
      <c r="AQ569" s="26"/>
      <c r="AR569" s="30"/>
      <c r="AS569" s="30"/>
      <c r="AT569" s="27"/>
      <c r="AU569" s="28"/>
      <c r="AV569" s="28"/>
      <c r="AW569" s="28"/>
      <c r="AX569" s="29"/>
      <c r="AY569" s="26"/>
      <c r="AZ569" s="27"/>
      <c r="BA569" s="28"/>
      <c r="BB569" s="29"/>
      <c r="BC569" s="31">
        <f t="shared" si="80"/>
        <v>28179.52</v>
      </c>
      <c r="BD569" s="35"/>
    </row>
    <row r="570" spans="1:56" s="36" customFormat="1" ht="21">
      <c r="A570" s="12"/>
      <c r="B570" s="13"/>
      <c r="C570" s="24"/>
      <c r="D570" s="24">
        <v>5101020103</v>
      </c>
      <c r="E570" s="24" t="s">
        <v>96</v>
      </c>
      <c r="F570" s="25">
        <v>24822.02</v>
      </c>
      <c r="G570" s="26"/>
      <c r="H570" s="27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9"/>
      <c r="AO570" s="30"/>
      <c r="AP570" s="26"/>
      <c r="AQ570" s="26"/>
      <c r="AR570" s="30"/>
      <c r="AS570" s="30"/>
      <c r="AT570" s="27"/>
      <c r="AU570" s="28"/>
      <c r="AV570" s="28"/>
      <c r="AW570" s="28"/>
      <c r="AX570" s="29"/>
      <c r="AY570" s="26"/>
      <c r="AZ570" s="27"/>
      <c r="BA570" s="28"/>
      <c r="BB570" s="29"/>
      <c r="BC570" s="31">
        <f t="shared" si="80"/>
        <v>24822.02</v>
      </c>
      <c r="BD570" s="35"/>
    </row>
    <row r="571" spans="1:56" s="36" customFormat="1" ht="21">
      <c r="A571" s="12"/>
      <c r="B571" s="13"/>
      <c r="C571" s="24"/>
      <c r="D571" s="24">
        <v>5101020104</v>
      </c>
      <c r="E571" s="24" t="s">
        <v>97</v>
      </c>
      <c r="F571" s="25">
        <v>37232.98</v>
      </c>
      <c r="G571" s="26"/>
      <c r="H571" s="27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9"/>
      <c r="AO571" s="30"/>
      <c r="AP571" s="26"/>
      <c r="AQ571" s="26"/>
      <c r="AR571" s="30"/>
      <c r="AS571" s="30"/>
      <c r="AT571" s="27"/>
      <c r="AU571" s="28"/>
      <c r="AV571" s="28"/>
      <c r="AW571" s="28"/>
      <c r="AX571" s="29"/>
      <c r="AY571" s="26"/>
      <c r="AZ571" s="27"/>
      <c r="BA571" s="28"/>
      <c r="BB571" s="29"/>
      <c r="BC571" s="31">
        <f t="shared" si="80"/>
        <v>37232.98</v>
      </c>
      <c r="BD571" s="35"/>
    </row>
    <row r="572" spans="1:56" s="36" customFormat="1" ht="21">
      <c r="A572" s="12"/>
      <c r="B572" s="13"/>
      <c r="C572" s="24"/>
      <c r="D572" s="24">
        <v>5101020105</v>
      </c>
      <c r="E572" s="24" t="s">
        <v>98</v>
      </c>
      <c r="F572" s="25">
        <v>27779.14</v>
      </c>
      <c r="G572" s="26"/>
      <c r="H572" s="27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9"/>
      <c r="AO572" s="30"/>
      <c r="AP572" s="26"/>
      <c r="AQ572" s="26"/>
      <c r="AR572" s="30"/>
      <c r="AS572" s="30"/>
      <c r="AT572" s="27"/>
      <c r="AU572" s="28"/>
      <c r="AV572" s="28"/>
      <c r="AW572" s="28"/>
      <c r="AX572" s="29"/>
      <c r="AY572" s="26"/>
      <c r="AZ572" s="27"/>
      <c r="BA572" s="28"/>
      <c r="BB572" s="29"/>
      <c r="BC572" s="31">
        <f t="shared" si="80"/>
        <v>27779.14</v>
      </c>
      <c r="BD572" s="35"/>
    </row>
    <row r="573" spans="1:56" s="36" customFormat="1" ht="21">
      <c r="A573" s="12"/>
      <c r="B573" s="13"/>
      <c r="C573" s="24"/>
      <c r="D573" s="24">
        <v>5101020113</v>
      </c>
      <c r="E573" s="24" t="s">
        <v>99</v>
      </c>
      <c r="F573" s="25">
        <v>3091.43</v>
      </c>
      <c r="G573" s="26"/>
      <c r="H573" s="27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9"/>
      <c r="AO573" s="30"/>
      <c r="AP573" s="26"/>
      <c r="AQ573" s="26"/>
      <c r="AR573" s="30"/>
      <c r="AS573" s="30"/>
      <c r="AT573" s="27"/>
      <c r="AU573" s="28"/>
      <c r="AV573" s="28"/>
      <c r="AW573" s="28"/>
      <c r="AX573" s="29"/>
      <c r="AY573" s="26"/>
      <c r="AZ573" s="27"/>
      <c r="BA573" s="28"/>
      <c r="BB573" s="29"/>
      <c r="BC573" s="31">
        <f t="shared" si="80"/>
        <v>3091.43</v>
      </c>
      <c r="BD573" s="35"/>
    </row>
    <row r="574" spans="1:56" s="36" customFormat="1" ht="21">
      <c r="A574" s="12"/>
      <c r="B574" s="13"/>
      <c r="C574" s="24"/>
      <c r="D574" s="24">
        <v>5101030205</v>
      </c>
      <c r="E574" s="24" t="s">
        <v>65</v>
      </c>
      <c r="F574" s="25">
        <v>161959.7</v>
      </c>
      <c r="G574" s="26"/>
      <c r="H574" s="27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9"/>
      <c r="AO574" s="30"/>
      <c r="AP574" s="26"/>
      <c r="AQ574" s="26"/>
      <c r="AR574" s="30"/>
      <c r="AS574" s="30"/>
      <c r="AT574" s="27"/>
      <c r="AU574" s="28"/>
      <c r="AV574" s="28"/>
      <c r="AW574" s="28"/>
      <c r="AX574" s="29"/>
      <c r="AY574" s="26"/>
      <c r="AZ574" s="27"/>
      <c r="BA574" s="28"/>
      <c r="BB574" s="29"/>
      <c r="BC574" s="31">
        <f t="shared" si="80"/>
        <v>161959.7</v>
      </c>
      <c r="BD574" s="35"/>
    </row>
    <row r="575" spans="1:56" s="36" customFormat="1" ht="21">
      <c r="A575" s="12"/>
      <c r="B575" s="13"/>
      <c r="C575" s="24"/>
      <c r="D575" s="24">
        <v>5101030206</v>
      </c>
      <c r="E575" s="24" t="s">
        <v>100</v>
      </c>
      <c r="F575" s="25">
        <v>73899.34</v>
      </c>
      <c r="G575" s="26"/>
      <c r="H575" s="27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9"/>
      <c r="AO575" s="30"/>
      <c r="AP575" s="26"/>
      <c r="AQ575" s="26"/>
      <c r="AR575" s="30"/>
      <c r="AS575" s="30"/>
      <c r="AT575" s="27"/>
      <c r="AU575" s="28"/>
      <c r="AV575" s="28"/>
      <c r="AW575" s="28"/>
      <c r="AX575" s="29"/>
      <c r="AY575" s="26"/>
      <c r="AZ575" s="27"/>
      <c r="BA575" s="28"/>
      <c r="BB575" s="29"/>
      <c r="BC575" s="31">
        <f t="shared" si="80"/>
        <v>73899.34</v>
      </c>
      <c r="BD575" s="35"/>
    </row>
    <row r="576" spans="1:56" s="36" customFormat="1" ht="21">
      <c r="A576" s="12"/>
      <c r="B576" s="13"/>
      <c r="C576" s="24"/>
      <c r="D576" s="24">
        <v>5101030207</v>
      </c>
      <c r="E576" s="24" t="s">
        <v>101</v>
      </c>
      <c r="F576" s="25">
        <v>5243.83</v>
      </c>
      <c r="G576" s="26"/>
      <c r="H576" s="27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9"/>
      <c r="AO576" s="30"/>
      <c r="AP576" s="26"/>
      <c r="AQ576" s="26"/>
      <c r="AR576" s="30"/>
      <c r="AS576" s="30"/>
      <c r="AT576" s="27"/>
      <c r="AU576" s="28"/>
      <c r="AV576" s="28"/>
      <c r="AW576" s="28"/>
      <c r="AX576" s="29"/>
      <c r="AY576" s="26"/>
      <c r="AZ576" s="27"/>
      <c r="BA576" s="28"/>
      <c r="BB576" s="29"/>
      <c r="BC576" s="31">
        <f t="shared" si="80"/>
        <v>5243.83</v>
      </c>
      <c r="BD576" s="35"/>
    </row>
    <row r="577" spans="1:56" s="36" customFormat="1" ht="21">
      <c r="A577" s="12"/>
      <c r="B577" s="13"/>
      <c r="C577" s="24"/>
      <c r="D577" s="24">
        <v>5101030208</v>
      </c>
      <c r="E577" s="24" t="s">
        <v>102</v>
      </c>
      <c r="F577" s="25">
        <v>566.66</v>
      </c>
      <c r="G577" s="26"/>
      <c r="H577" s="27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9"/>
      <c r="AO577" s="30"/>
      <c r="AP577" s="26"/>
      <c r="AQ577" s="26"/>
      <c r="AR577" s="30"/>
      <c r="AS577" s="30"/>
      <c r="AT577" s="27"/>
      <c r="AU577" s="28"/>
      <c r="AV577" s="28"/>
      <c r="AW577" s="28"/>
      <c r="AX577" s="29"/>
      <c r="AY577" s="26"/>
      <c r="AZ577" s="27"/>
      <c r="BA577" s="28"/>
      <c r="BB577" s="29"/>
      <c r="BC577" s="31">
        <f t="shared" si="80"/>
        <v>566.66</v>
      </c>
      <c r="BD577" s="35"/>
    </row>
    <row r="578" spans="1:56" s="36" customFormat="1" ht="21">
      <c r="A578" s="37"/>
      <c r="B578" s="38"/>
      <c r="C578" s="86" t="s">
        <v>108</v>
      </c>
      <c r="D578" s="86"/>
      <c r="E578" s="87"/>
      <c r="F578" s="39">
        <f aca="true" t="shared" si="89" ref="F578:AK578">SUM(F567:F577)</f>
        <v>2649005.4200000004</v>
      </c>
      <c r="G578" s="40">
        <f t="shared" si="89"/>
        <v>0</v>
      </c>
      <c r="H578" s="39">
        <f t="shared" si="89"/>
        <v>0</v>
      </c>
      <c r="I578" s="40">
        <f t="shared" si="89"/>
        <v>0</v>
      </c>
      <c r="J578" s="40">
        <f t="shared" si="89"/>
        <v>0</v>
      </c>
      <c r="K578" s="40">
        <f t="shared" si="89"/>
        <v>0</v>
      </c>
      <c r="L578" s="40">
        <f t="shared" si="89"/>
        <v>0</v>
      </c>
      <c r="M578" s="40">
        <f t="shared" si="89"/>
        <v>0</v>
      </c>
      <c r="N578" s="40">
        <f t="shared" si="89"/>
        <v>0</v>
      </c>
      <c r="O578" s="40">
        <f t="shared" si="89"/>
        <v>0</v>
      </c>
      <c r="P578" s="40">
        <f t="shared" si="89"/>
        <v>0</v>
      </c>
      <c r="Q578" s="40">
        <f t="shared" si="89"/>
        <v>0</v>
      </c>
      <c r="R578" s="40">
        <f t="shared" si="89"/>
        <v>0</v>
      </c>
      <c r="S578" s="40">
        <f t="shared" si="89"/>
        <v>0</v>
      </c>
      <c r="T578" s="40">
        <f t="shared" si="89"/>
        <v>0</v>
      </c>
      <c r="U578" s="40">
        <f t="shared" si="89"/>
        <v>0</v>
      </c>
      <c r="V578" s="40">
        <f t="shared" si="89"/>
        <v>0</v>
      </c>
      <c r="W578" s="40">
        <f t="shared" si="89"/>
        <v>0</v>
      </c>
      <c r="X578" s="40">
        <f t="shared" si="89"/>
        <v>0</v>
      </c>
      <c r="Y578" s="40">
        <f t="shared" si="89"/>
        <v>0</v>
      </c>
      <c r="Z578" s="40">
        <f t="shared" si="89"/>
        <v>0</v>
      </c>
      <c r="AA578" s="40">
        <f t="shared" si="89"/>
        <v>0</v>
      </c>
      <c r="AB578" s="40">
        <f t="shared" si="89"/>
        <v>0</v>
      </c>
      <c r="AC578" s="40">
        <f t="shared" si="89"/>
        <v>0</v>
      </c>
      <c r="AD578" s="40">
        <f t="shared" si="89"/>
        <v>0</v>
      </c>
      <c r="AE578" s="40">
        <f t="shared" si="89"/>
        <v>0</v>
      </c>
      <c r="AF578" s="40">
        <f t="shared" si="89"/>
        <v>0</v>
      </c>
      <c r="AG578" s="40">
        <f t="shared" si="89"/>
        <v>0</v>
      </c>
      <c r="AH578" s="40">
        <f t="shared" si="89"/>
        <v>0</v>
      </c>
      <c r="AI578" s="40">
        <f t="shared" si="89"/>
        <v>0</v>
      </c>
      <c r="AJ578" s="40">
        <f t="shared" si="89"/>
        <v>0</v>
      </c>
      <c r="AK578" s="40">
        <f t="shared" si="89"/>
        <v>0</v>
      </c>
      <c r="AL578" s="40">
        <f aca="true" t="shared" si="90" ref="AL578:BB578">SUM(AL567:AL577)</f>
        <v>0</v>
      </c>
      <c r="AM578" s="40">
        <f t="shared" si="90"/>
        <v>0</v>
      </c>
      <c r="AN578" s="40">
        <f t="shared" si="90"/>
        <v>0</v>
      </c>
      <c r="AO578" s="39">
        <f t="shared" si="90"/>
        <v>0</v>
      </c>
      <c r="AP578" s="40">
        <f t="shared" si="90"/>
        <v>0</v>
      </c>
      <c r="AQ578" s="40">
        <f t="shared" si="90"/>
        <v>0</v>
      </c>
      <c r="AR578" s="39">
        <f t="shared" si="90"/>
        <v>0</v>
      </c>
      <c r="AS578" s="39">
        <f t="shared" si="90"/>
        <v>0</v>
      </c>
      <c r="AT578" s="39">
        <f t="shared" si="90"/>
        <v>0</v>
      </c>
      <c r="AU578" s="40">
        <f t="shared" si="90"/>
        <v>0</v>
      </c>
      <c r="AV578" s="40">
        <f t="shared" si="90"/>
        <v>0</v>
      </c>
      <c r="AW578" s="40">
        <f t="shared" si="90"/>
        <v>0</v>
      </c>
      <c r="AX578" s="40">
        <f t="shared" si="90"/>
        <v>0</v>
      </c>
      <c r="AY578" s="40">
        <f t="shared" si="90"/>
        <v>0</v>
      </c>
      <c r="AZ578" s="39">
        <f t="shared" si="90"/>
        <v>0</v>
      </c>
      <c r="BA578" s="40">
        <f t="shared" si="90"/>
        <v>0</v>
      </c>
      <c r="BB578" s="40">
        <f t="shared" si="90"/>
        <v>0</v>
      </c>
      <c r="BC578" s="41">
        <f t="shared" si="80"/>
        <v>2649005.4200000004</v>
      </c>
      <c r="BD578" s="35"/>
    </row>
    <row r="579" spans="1:56" s="36" customFormat="1" ht="21.75" thickBot="1">
      <c r="A579" s="42"/>
      <c r="B579" s="43"/>
      <c r="C579" s="83" t="s">
        <v>109</v>
      </c>
      <c r="D579" s="83"/>
      <c r="E579" s="84"/>
      <c r="F579" s="44">
        <f aca="true" t="shared" si="91" ref="F579:AK579">+F566+F578</f>
        <v>3409155.7900000005</v>
      </c>
      <c r="G579" s="45">
        <f t="shared" si="91"/>
        <v>0</v>
      </c>
      <c r="H579" s="44">
        <f t="shared" si="91"/>
        <v>309920.4</v>
      </c>
      <c r="I579" s="45">
        <f t="shared" si="91"/>
        <v>0</v>
      </c>
      <c r="J579" s="45">
        <f t="shared" si="91"/>
        <v>0</v>
      </c>
      <c r="K579" s="45">
        <f t="shared" si="91"/>
        <v>0</v>
      </c>
      <c r="L579" s="45">
        <f t="shared" si="91"/>
        <v>0</v>
      </c>
      <c r="M579" s="45">
        <f t="shared" si="91"/>
        <v>0</v>
      </c>
      <c r="N579" s="45">
        <f t="shared" si="91"/>
        <v>0</v>
      </c>
      <c r="O579" s="45">
        <f t="shared" si="91"/>
        <v>0</v>
      </c>
      <c r="P579" s="45">
        <f t="shared" si="91"/>
        <v>0</v>
      </c>
      <c r="Q579" s="45">
        <f t="shared" si="91"/>
        <v>722248.02</v>
      </c>
      <c r="R579" s="45">
        <f t="shared" si="91"/>
        <v>0</v>
      </c>
      <c r="S579" s="45">
        <f t="shared" si="91"/>
        <v>1496762.85</v>
      </c>
      <c r="T579" s="45">
        <f t="shared" si="91"/>
        <v>0</v>
      </c>
      <c r="U579" s="45">
        <f t="shared" si="91"/>
        <v>0</v>
      </c>
      <c r="V579" s="45">
        <f t="shared" si="91"/>
        <v>0</v>
      </c>
      <c r="W579" s="45">
        <f t="shared" si="91"/>
        <v>0</v>
      </c>
      <c r="X579" s="45">
        <f t="shared" si="91"/>
        <v>0</v>
      </c>
      <c r="Y579" s="45">
        <f t="shared" si="91"/>
        <v>790894.9299999999</v>
      </c>
      <c r="Z579" s="45">
        <f t="shared" si="91"/>
        <v>0</v>
      </c>
      <c r="AA579" s="45">
        <f t="shared" si="91"/>
        <v>0</v>
      </c>
      <c r="AB579" s="45">
        <f t="shared" si="91"/>
        <v>0</v>
      </c>
      <c r="AC579" s="45">
        <f t="shared" si="91"/>
        <v>0</v>
      </c>
      <c r="AD579" s="45">
        <f t="shared" si="91"/>
        <v>0</v>
      </c>
      <c r="AE579" s="45">
        <f t="shared" si="91"/>
        <v>882555.7</v>
      </c>
      <c r="AF579" s="45">
        <f t="shared" si="91"/>
        <v>0</v>
      </c>
      <c r="AG579" s="45">
        <f t="shared" si="91"/>
        <v>0</v>
      </c>
      <c r="AH579" s="45">
        <f t="shared" si="91"/>
        <v>0</v>
      </c>
      <c r="AI579" s="45">
        <f t="shared" si="91"/>
        <v>0</v>
      </c>
      <c r="AJ579" s="45">
        <f t="shared" si="91"/>
        <v>0</v>
      </c>
      <c r="AK579" s="45">
        <f t="shared" si="91"/>
        <v>0</v>
      </c>
      <c r="AL579" s="45">
        <f aca="true" t="shared" si="92" ref="AL579:BB579">+AL566+AL578</f>
        <v>0</v>
      </c>
      <c r="AM579" s="45">
        <f t="shared" si="92"/>
        <v>0</v>
      </c>
      <c r="AN579" s="45">
        <f t="shared" si="92"/>
        <v>47995.65</v>
      </c>
      <c r="AO579" s="44">
        <f t="shared" si="92"/>
        <v>0</v>
      </c>
      <c r="AP579" s="45">
        <f t="shared" si="92"/>
        <v>0</v>
      </c>
      <c r="AQ579" s="45">
        <f t="shared" si="92"/>
        <v>0</v>
      </c>
      <c r="AR579" s="44">
        <f t="shared" si="92"/>
        <v>3150</v>
      </c>
      <c r="AS579" s="44">
        <f t="shared" si="92"/>
        <v>0</v>
      </c>
      <c r="AT579" s="44">
        <f t="shared" si="92"/>
        <v>0</v>
      </c>
      <c r="AU579" s="45">
        <f t="shared" si="92"/>
        <v>0</v>
      </c>
      <c r="AV579" s="45">
        <f t="shared" si="92"/>
        <v>0</v>
      </c>
      <c r="AW579" s="45">
        <f t="shared" si="92"/>
        <v>0</v>
      </c>
      <c r="AX579" s="45">
        <f t="shared" si="92"/>
        <v>0</v>
      </c>
      <c r="AY579" s="45">
        <f t="shared" si="92"/>
        <v>0</v>
      </c>
      <c r="AZ579" s="44">
        <f t="shared" si="92"/>
        <v>0</v>
      </c>
      <c r="BA579" s="45">
        <f t="shared" si="92"/>
        <v>0</v>
      </c>
      <c r="BB579" s="45">
        <f t="shared" si="92"/>
        <v>0</v>
      </c>
      <c r="BC579" s="46">
        <f aca="true" t="shared" si="93" ref="BC579:BC642">SUM(F579:BB579)</f>
        <v>7662683.340000001</v>
      </c>
      <c r="BD579" s="35"/>
    </row>
    <row r="580" spans="1:55" ht="21.75" thickTop="1">
      <c r="A580" s="12">
        <v>700600032</v>
      </c>
      <c r="B580" s="13" t="s">
        <v>138</v>
      </c>
      <c r="C580" s="14" t="s">
        <v>58</v>
      </c>
      <c r="D580" s="14">
        <v>5101010115</v>
      </c>
      <c r="E580" s="14" t="s">
        <v>60</v>
      </c>
      <c r="F580" s="25"/>
      <c r="G580" s="16"/>
      <c r="H580" s="17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>
        <v>384075.86</v>
      </c>
      <c r="Z580" s="18"/>
      <c r="AA580" s="18"/>
      <c r="AB580" s="18"/>
      <c r="AC580" s="18"/>
      <c r="AD580" s="18">
        <v>112770</v>
      </c>
      <c r="AE580" s="18">
        <v>145973.34</v>
      </c>
      <c r="AF580" s="18"/>
      <c r="AG580" s="18"/>
      <c r="AH580" s="18"/>
      <c r="AI580" s="18">
        <v>96600</v>
      </c>
      <c r="AJ580" s="18"/>
      <c r="AK580" s="18"/>
      <c r="AL580" s="18"/>
      <c r="AM580" s="18"/>
      <c r="AN580" s="19"/>
      <c r="AO580" s="20"/>
      <c r="AP580" s="16"/>
      <c r="AQ580" s="16"/>
      <c r="AR580" s="20"/>
      <c r="AS580" s="20"/>
      <c r="AT580" s="17"/>
      <c r="AU580" s="18"/>
      <c r="AV580" s="18"/>
      <c r="AW580" s="18"/>
      <c r="AX580" s="19"/>
      <c r="AY580" s="16"/>
      <c r="AZ580" s="17"/>
      <c r="BA580" s="18"/>
      <c r="BB580" s="19"/>
      <c r="BC580" s="21">
        <f t="shared" si="93"/>
        <v>739419.2</v>
      </c>
    </row>
    <row r="581" spans="1:55" ht="21">
      <c r="A581" s="12"/>
      <c r="B581" s="13"/>
      <c r="D581" s="24">
        <v>5101010116</v>
      </c>
      <c r="E581" s="24" t="s">
        <v>61</v>
      </c>
      <c r="F581" s="25"/>
      <c r="G581" s="26"/>
      <c r="H581" s="27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>
        <v>33000</v>
      </c>
      <c r="Z581" s="28"/>
      <c r="AA581" s="28"/>
      <c r="AB581" s="28"/>
      <c r="AC581" s="28"/>
      <c r="AD581" s="28">
        <v>18000</v>
      </c>
      <c r="AE581" s="28">
        <v>26950</v>
      </c>
      <c r="AF581" s="28"/>
      <c r="AG581" s="28"/>
      <c r="AH581" s="28"/>
      <c r="AI581" s="28">
        <v>18000</v>
      </c>
      <c r="AJ581" s="28"/>
      <c r="AK581" s="28"/>
      <c r="AL581" s="28"/>
      <c r="AM581" s="28"/>
      <c r="AN581" s="29"/>
      <c r="AO581" s="30"/>
      <c r="AP581" s="26"/>
      <c r="AQ581" s="26"/>
      <c r="AR581" s="30"/>
      <c r="AS581" s="30"/>
      <c r="AT581" s="27"/>
      <c r="AU581" s="28"/>
      <c r="AV581" s="28"/>
      <c r="AW581" s="28"/>
      <c r="AX581" s="29"/>
      <c r="AY581" s="26"/>
      <c r="AZ581" s="27"/>
      <c r="BA581" s="28"/>
      <c r="BB581" s="29"/>
      <c r="BC581" s="31">
        <f t="shared" si="93"/>
        <v>95950</v>
      </c>
    </row>
    <row r="582" spans="1:55" ht="21">
      <c r="A582" s="12"/>
      <c r="B582" s="13"/>
      <c r="D582" s="24">
        <v>5101020106</v>
      </c>
      <c r="E582" s="24" t="s">
        <v>62</v>
      </c>
      <c r="F582" s="25"/>
      <c r="G582" s="26"/>
      <c r="H582" s="27">
        <v>-0.2</v>
      </c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>
        <v>15546.2</v>
      </c>
      <c r="Z582" s="28"/>
      <c r="AA582" s="28"/>
      <c r="AB582" s="28"/>
      <c r="AC582" s="28"/>
      <c r="AD582" s="28">
        <v>4859</v>
      </c>
      <c r="AE582" s="28">
        <v>6092</v>
      </c>
      <c r="AF582" s="28"/>
      <c r="AG582" s="28"/>
      <c r="AH582" s="28"/>
      <c r="AI582" s="28">
        <v>4231</v>
      </c>
      <c r="AJ582" s="28"/>
      <c r="AK582" s="28"/>
      <c r="AL582" s="28"/>
      <c r="AM582" s="28"/>
      <c r="AN582" s="29"/>
      <c r="AO582" s="30"/>
      <c r="AP582" s="26"/>
      <c r="AQ582" s="26"/>
      <c r="AR582" s="30"/>
      <c r="AS582" s="30"/>
      <c r="AT582" s="27"/>
      <c r="AU582" s="28"/>
      <c r="AV582" s="28"/>
      <c r="AW582" s="28"/>
      <c r="AX582" s="29"/>
      <c r="AY582" s="26"/>
      <c r="AZ582" s="27"/>
      <c r="BA582" s="28"/>
      <c r="BB582" s="29"/>
      <c r="BC582" s="31">
        <f t="shared" si="93"/>
        <v>30728</v>
      </c>
    </row>
    <row r="583" spans="1:55" ht="21">
      <c r="A583" s="12"/>
      <c r="B583" s="13"/>
      <c r="D583" s="24">
        <v>5101030101</v>
      </c>
      <c r="E583" s="24" t="s">
        <v>64</v>
      </c>
      <c r="F583" s="25">
        <v>175734</v>
      </c>
      <c r="G583" s="26"/>
      <c r="H583" s="27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9"/>
      <c r="AO583" s="30"/>
      <c r="AP583" s="26"/>
      <c r="AQ583" s="26"/>
      <c r="AR583" s="30"/>
      <c r="AS583" s="30"/>
      <c r="AT583" s="27"/>
      <c r="AU583" s="28"/>
      <c r="AV583" s="28"/>
      <c r="AW583" s="28"/>
      <c r="AX583" s="29"/>
      <c r="AY583" s="26"/>
      <c r="AZ583" s="27"/>
      <c r="BA583" s="28"/>
      <c r="BB583" s="29"/>
      <c r="BC583" s="31">
        <f t="shared" si="93"/>
        <v>175734</v>
      </c>
    </row>
    <row r="584" spans="1:55" ht="21">
      <c r="A584" s="12"/>
      <c r="B584" s="13"/>
      <c r="D584" s="24">
        <v>5101030205</v>
      </c>
      <c r="E584" s="24" t="s">
        <v>65</v>
      </c>
      <c r="F584" s="25">
        <v>18625</v>
      </c>
      <c r="G584" s="26"/>
      <c r="H584" s="27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9"/>
      <c r="AO584" s="30"/>
      <c r="AP584" s="26"/>
      <c r="AQ584" s="26"/>
      <c r="AR584" s="30"/>
      <c r="AS584" s="30"/>
      <c r="AT584" s="27"/>
      <c r="AU584" s="28"/>
      <c r="AV584" s="28"/>
      <c r="AW584" s="28"/>
      <c r="AX584" s="29"/>
      <c r="AY584" s="26"/>
      <c r="AZ584" s="27"/>
      <c r="BA584" s="28"/>
      <c r="BB584" s="29"/>
      <c r="BC584" s="31">
        <f t="shared" si="93"/>
        <v>18625</v>
      </c>
    </row>
    <row r="585" spans="1:55" ht="21">
      <c r="A585" s="12"/>
      <c r="B585" s="13"/>
      <c r="D585" s="24">
        <v>5102010199</v>
      </c>
      <c r="E585" s="24" t="s">
        <v>66</v>
      </c>
      <c r="F585" s="25"/>
      <c r="G585" s="26"/>
      <c r="H585" s="27"/>
      <c r="I585" s="28"/>
      <c r="J585" s="28"/>
      <c r="K585" s="28"/>
      <c r="L585" s="28"/>
      <c r="M585" s="28"/>
      <c r="N585" s="28"/>
      <c r="O585" s="28"/>
      <c r="P585" s="28"/>
      <c r="Q585" s="28">
        <v>3000</v>
      </c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9"/>
      <c r="AO585" s="30"/>
      <c r="AP585" s="26"/>
      <c r="AQ585" s="26"/>
      <c r="AR585" s="30"/>
      <c r="AS585" s="30"/>
      <c r="AT585" s="27"/>
      <c r="AU585" s="28"/>
      <c r="AV585" s="28"/>
      <c r="AW585" s="28"/>
      <c r="AX585" s="29"/>
      <c r="AY585" s="26"/>
      <c r="AZ585" s="27"/>
      <c r="BA585" s="28"/>
      <c r="BB585" s="29"/>
      <c r="BC585" s="31">
        <f t="shared" si="93"/>
        <v>3000</v>
      </c>
    </row>
    <row r="586" spans="1:55" ht="21">
      <c r="A586" s="12"/>
      <c r="B586" s="13"/>
      <c r="D586" s="24">
        <v>5103010102</v>
      </c>
      <c r="E586" s="24" t="s">
        <v>69</v>
      </c>
      <c r="F586" s="25"/>
      <c r="G586" s="26">
        <v>4880</v>
      </c>
      <c r="H586" s="27">
        <v>12180</v>
      </c>
      <c r="I586" s="28"/>
      <c r="J586" s="28"/>
      <c r="K586" s="28"/>
      <c r="L586" s="28"/>
      <c r="M586" s="28"/>
      <c r="N586" s="28"/>
      <c r="O586" s="28"/>
      <c r="P586" s="28"/>
      <c r="Q586" s="28">
        <v>21560</v>
      </c>
      <c r="R586" s="28"/>
      <c r="S586" s="28"/>
      <c r="T586" s="28"/>
      <c r="U586" s="28"/>
      <c r="V586" s="28"/>
      <c r="W586" s="28"/>
      <c r="X586" s="28"/>
      <c r="Y586" s="28">
        <v>12480</v>
      </c>
      <c r="Z586" s="28"/>
      <c r="AA586" s="28"/>
      <c r="AB586" s="28"/>
      <c r="AC586" s="28"/>
      <c r="AD586" s="28">
        <v>18960</v>
      </c>
      <c r="AE586" s="28">
        <v>960</v>
      </c>
      <c r="AF586" s="28"/>
      <c r="AG586" s="28"/>
      <c r="AH586" s="28"/>
      <c r="AI586" s="28"/>
      <c r="AJ586" s="28"/>
      <c r="AK586" s="28"/>
      <c r="AL586" s="28"/>
      <c r="AM586" s="28"/>
      <c r="AN586" s="29">
        <v>7680</v>
      </c>
      <c r="AO586" s="30"/>
      <c r="AP586" s="26"/>
      <c r="AQ586" s="26"/>
      <c r="AR586" s="30"/>
      <c r="AS586" s="30"/>
      <c r="AT586" s="27"/>
      <c r="AU586" s="28"/>
      <c r="AV586" s="28">
        <v>2240</v>
      </c>
      <c r="AW586" s="28"/>
      <c r="AX586" s="29"/>
      <c r="AY586" s="26"/>
      <c r="AZ586" s="27"/>
      <c r="BA586" s="28"/>
      <c r="BB586" s="29"/>
      <c r="BC586" s="31">
        <f t="shared" si="93"/>
        <v>80940</v>
      </c>
    </row>
    <row r="587" spans="1:55" ht="21">
      <c r="A587" s="12"/>
      <c r="B587" s="13"/>
      <c r="D587" s="24">
        <v>5103010103</v>
      </c>
      <c r="E587" s="24" t="s">
        <v>70</v>
      </c>
      <c r="F587" s="25"/>
      <c r="G587" s="26">
        <v>7112</v>
      </c>
      <c r="H587" s="27">
        <v>-3584</v>
      </c>
      <c r="I587" s="28"/>
      <c r="J587" s="28"/>
      <c r="K587" s="28"/>
      <c r="L587" s="28"/>
      <c r="M587" s="28"/>
      <c r="N587" s="28"/>
      <c r="O587" s="28"/>
      <c r="P587" s="28"/>
      <c r="Q587" s="28">
        <v>16940</v>
      </c>
      <c r="R587" s="28"/>
      <c r="S587" s="28"/>
      <c r="T587" s="28"/>
      <c r="U587" s="28"/>
      <c r="V587" s="28"/>
      <c r="W587" s="28"/>
      <c r="X587" s="28"/>
      <c r="Y587" s="28">
        <v>7332</v>
      </c>
      <c r="Z587" s="28"/>
      <c r="AA587" s="28"/>
      <c r="AB587" s="28"/>
      <c r="AC587" s="28"/>
      <c r="AD587" s="28">
        <v>19040</v>
      </c>
      <c r="AE587" s="28"/>
      <c r="AF587" s="28"/>
      <c r="AG587" s="28"/>
      <c r="AH587" s="28"/>
      <c r="AI587" s="28"/>
      <c r="AJ587" s="28"/>
      <c r="AK587" s="28"/>
      <c r="AL587" s="28"/>
      <c r="AM587" s="28"/>
      <c r="AN587" s="29">
        <v>3200</v>
      </c>
      <c r="AO587" s="30"/>
      <c r="AP587" s="26"/>
      <c r="AQ587" s="26"/>
      <c r="AR587" s="30"/>
      <c r="AS587" s="30"/>
      <c r="AT587" s="27"/>
      <c r="AU587" s="28"/>
      <c r="AV587" s="28">
        <v>2680</v>
      </c>
      <c r="AW587" s="28"/>
      <c r="AX587" s="29"/>
      <c r="AY587" s="26"/>
      <c r="AZ587" s="27"/>
      <c r="BA587" s="28"/>
      <c r="BB587" s="29"/>
      <c r="BC587" s="31">
        <f t="shared" si="93"/>
        <v>52720</v>
      </c>
    </row>
    <row r="588" spans="1:55" ht="21">
      <c r="A588" s="12"/>
      <c r="B588" s="13"/>
      <c r="D588" s="24">
        <v>5103010199</v>
      </c>
      <c r="E588" s="24" t="s">
        <v>71</v>
      </c>
      <c r="F588" s="25"/>
      <c r="G588" s="26">
        <v>9180</v>
      </c>
      <c r="H588" s="27">
        <v>13224.5</v>
      </c>
      <c r="I588" s="28"/>
      <c r="J588" s="28"/>
      <c r="K588" s="28"/>
      <c r="L588" s="28"/>
      <c r="M588" s="28"/>
      <c r="N588" s="28"/>
      <c r="O588" s="28"/>
      <c r="P588" s="28"/>
      <c r="Q588" s="28">
        <v>28268</v>
      </c>
      <c r="R588" s="28"/>
      <c r="S588" s="28"/>
      <c r="T588" s="28"/>
      <c r="U588" s="28"/>
      <c r="V588" s="28"/>
      <c r="W588" s="28"/>
      <c r="X588" s="28"/>
      <c r="Y588" s="28">
        <v>17660</v>
      </c>
      <c r="Z588" s="28"/>
      <c r="AA588" s="28"/>
      <c r="AB588" s="28"/>
      <c r="AC588" s="28"/>
      <c r="AD588" s="28">
        <v>18439</v>
      </c>
      <c r="AE588" s="28">
        <v>240</v>
      </c>
      <c r="AF588" s="28"/>
      <c r="AG588" s="28"/>
      <c r="AH588" s="28"/>
      <c r="AI588" s="28"/>
      <c r="AJ588" s="28"/>
      <c r="AK588" s="28"/>
      <c r="AL588" s="28"/>
      <c r="AM588" s="28"/>
      <c r="AN588" s="29">
        <v>12740</v>
      </c>
      <c r="AO588" s="30"/>
      <c r="AP588" s="26"/>
      <c r="AQ588" s="26"/>
      <c r="AR588" s="30"/>
      <c r="AS588" s="30"/>
      <c r="AT588" s="27"/>
      <c r="AU588" s="28"/>
      <c r="AV588" s="28">
        <v>10090</v>
      </c>
      <c r="AW588" s="28"/>
      <c r="AX588" s="29"/>
      <c r="AY588" s="26"/>
      <c r="AZ588" s="27"/>
      <c r="BA588" s="28"/>
      <c r="BB588" s="29"/>
      <c r="BC588" s="31">
        <f t="shared" si="93"/>
        <v>109841.5</v>
      </c>
    </row>
    <row r="589" spans="1:55" ht="21">
      <c r="A589" s="12"/>
      <c r="B589" s="13"/>
      <c r="D589" s="24">
        <v>5104010104</v>
      </c>
      <c r="E589" s="24" t="s">
        <v>72</v>
      </c>
      <c r="F589" s="25"/>
      <c r="G589" s="26">
        <v>438612</v>
      </c>
      <c r="H589" s="27">
        <v>30895.4</v>
      </c>
      <c r="I589" s="28"/>
      <c r="J589" s="28"/>
      <c r="K589" s="28"/>
      <c r="L589" s="28"/>
      <c r="M589" s="28"/>
      <c r="N589" s="28"/>
      <c r="O589" s="28"/>
      <c r="P589" s="28"/>
      <c r="Q589" s="28">
        <v>2178172</v>
      </c>
      <c r="R589" s="28"/>
      <c r="S589" s="28"/>
      <c r="T589" s="28"/>
      <c r="U589" s="28"/>
      <c r="V589" s="28"/>
      <c r="W589" s="28"/>
      <c r="X589" s="28"/>
      <c r="Y589" s="28">
        <v>1551489.7000000002</v>
      </c>
      <c r="Z589" s="28"/>
      <c r="AA589" s="28"/>
      <c r="AB589" s="28"/>
      <c r="AC589" s="28"/>
      <c r="AD589" s="28">
        <v>664999.26</v>
      </c>
      <c r="AE589" s="28">
        <v>647118</v>
      </c>
      <c r="AF589" s="28"/>
      <c r="AG589" s="28"/>
      <c r="AH589" s="28"/>
      <c r="AI589" s="28">
        <v>648656.08</v>
      </c>
      <c r="AJ589" s="28"/>
      <c r="AK589" s="28"/>
      <c r="AL589" s="28"/>
      <c r="AM589" s="28"/>
      <c r="AN589" s="29"/>
      <c r="AO589" s="30"/>
      <c r="AP589" s="26"/>
      <c r="AQ589" s="26"/>
      <c r="AR589" s="30"/>
      <c r="AS589" s="30"/>
      <c r="AT589" s="27"/>
      <c r="AU589" s="28"/>
      <c r="AV589" s="28">
        <v>88590</v>
      </c>
      <c r="AW589" s="28">
        <v>1050</v>
      </c>
      <c r="AX589" s="29"/>
      <c r="AY589" s="26"/>
      <c r="AZ589" s="27"/>
      <c r="BA589" s="28"/>
      <c r="BB589" s="29"/>
      <c r="BC589" s="31">
        <f t="shared" si="93"/>
        <v>6249582.4399999995</v>
      </c>
    </row>
    <row r="590" spans="1:55" ht="21">
      <c r="A590" s="12"/>
      <c r="B590" s="13"/>
      <c r="D590" s="24">
        <v>5104010107</v>
      </c>
      <c r="E590" s="24" t="s">
        <v>73</v>
      </c>
      <c r="F590" s="25"/>
      <c r="G590" s="26">
        <v>2500</v>
      </c>
      <c r="H590" s="27">
        <v>-4000</v>
      </c>
      <c r="I590" s="28"/>
      <c r="J590" s="28"/>
      <c r="K590" s="28"/>
      <c r="L590" s="28"/>
      <c r="M590" s="28"/>
      <c r="N590" s="28"/>
      <c r="O590" s="28"/>
      <c r="P590" s="28"/>
      <c r="Q590" s="28">
        <v>54622.36</v>
      </c>
      <c r="R590" s="28"/>
      <c r="S590" s="28"/>
      <c r="T590" s="28"/>
      <c r="U590" s="28"/>
      <c r="V590" s="28"/>
      <c r="W590" s="28"/>
      <c r="X590" s="28"/>
      <c r="Y590" s="28">
        <v>7795.5</v>
      </c>
      <c r="Z590" s="28"/>
      <c r="AA590" s="28"/>
      <c r="AB590" s="28"/>
      <c r="AC590" s="28"/>
      <c r="AD590" s="28">
        <v>55259.69</v>
      </c>
      <c r="AE590" s="28">
        <v>12198</v>
      </c>
      <c r="AF590" s="28"/>
      <c r="AG590" s="28"/>
      <c r="AH590" s="28"/>
      <c r="AI590" s="28">
        <v>107</v>
      </c>
      <c r="AJ590" s="28"/>
      <c r="AK590" s="28"/>
      <c r="AL590" s="28"/>
      <c r="AM590" s="28"/>
      <c r="AN590" s="29"/>
      <c r="AO590" s="30"/>
      <c r="AP590" s="26"/>
      <c r="AQ590" s="26"/>
      <c r="AR590" s="30"/>
      <c r="AS590" s="30"/>
      <c r="AT590" s="27"/>
      <c r="AU590" s="28"/>
      <c r="AV590" s="28">
        <v>200</v>
      </c>
      <c r="AW590" s="28"/>
      <c r="AX590" s="29"/>
      <c r="AY590" s="26"/>
      <c r="AZ590" s="27"/>
      <c r="BA590" s="28"/>
      <c r="BB590" s="29"/>
      <c r="BC590" s="31">
        <f t="shared" si="93"/>
        <v>128682.55</v>
      </c>
    </row>
    <row r="591" spans="1:55" ht="21">
      <c r="A591" s="12"/>
      <c r="B591" s="13"/>
      <c r="D591" s="24">
        <v>5104010110</v>
      </c>
      <c r="E591" s="24" t="s">
        <v>74</v>
      </c>
      <c r="F591" s="25"/>
      <c r="G591" s="26"/>
      <c r="H591" s="27"/>
      <c r="I591" s="28"/>
      <c r="J591" s="28"/>
      <c r="K591" s="28"/>
      <c r="L591" s="28"/>
      <c r="M591" s="28"/>
      <c r="N591" s="28"/>
      <c r="O591" s="28"/>
      <c r="P591" s="28"/>
      <c r="Q591" s="28">
        <v>231768.65</v>
      </c>
      <c r="R591" s="28"/>
      <c r="S591" s="28"/>
      <c r="T591" s="28"/>
      <c r="U591" s="28"/>
      <c r="V591" s="28"/>
      <c r="W591" s="28"/>
      <c r="X591" s="28"/>
      <c r="Y591" s="28">
        <v>178020</v>
      </c>
      <c r="Z591" s="28"/>
      <c r="AA591" s="28"/>
      <c r="AB591" s="28"/>
      <c r="AC591" s="28"/>
      <c r="AD591" s="28">
        <v>105564</v>
      </c>
      <c r="AE591" s="28">
        <v>92670</v>
      </c>
      <c r="AF591" s="28"/>
      <c r="AG591" s="28"/>
      <c r="AH591" s="28"/>
      <c r="AI591" s="28">
        <v>4531.96</v>
      </c>
      <c r="AJ591" s="28"/>
      <c r="AK591" s="28"/>
      <c r="AL591" s="28"/>
      <c r="AM591" s="28"/>
      <c r="AN591" s="29">
        <v>30145.5</v>
      </c>
      <c r="AO591" s="30"/>
      <c r="AP591" s="26"/>
      <c r="AQ591" s="26"/>
      <c r="AR591" s="30"/>
      <c r="AS591" s="30"/>
      <c r="AT591" s="27"/>
      <c r="AU591" s="28"/>
      <c r="AV591" s="28"/>
      <c r="AW591" s="28"/>
      <c r="AX591" s="29"/>
      <c r="AY591" s="26"/>
      <c r="AZ591" s="27"/>
      <c r="BA591" s="28"/>
      <c r="BB591" s="29"/>
      <c r="BC591" s="31">
        <f t="shared" si="93"/>
        <v>642700.11</v>
      </c>
    </row>
    <row r="592" spans="1:55" ht="21">
      <c r="A592" s="12"/>
      <c r="B592" s="13"/>
      <c r="D592" s="24">
        <v>5104010112</v>
      </c>
      <c r="E592" s="24" t="s">
        <v>75</v>
      </c>
      <c r="F592" s="25"/>
      <c r="G592" s="26">
        <v>12731</v>
      </c>
      <c r="H592" s="27"/>
      <c r="I592" s="28"/>
      <c r="J592" s="28"/>
      <c r="K592" s="28"/>
      <c r="L592" s="28"/>
      <c r="M592" s="28"/>
      <c r="N592" s="28"/>
      <c r="O592" s="28"/>
      <c r="P592" s="28"/>
      <c r="Q592" s="28">
        <v>16100</v>
      </c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>
        <v>25760</v>
      </c>
      <c r="AF592" s="28"/>
      <c r="AG592" s="28"/>
      <c r="AH592" s="28"/>
      <c r="AI592" s="28"/>
      <c r="AJ592" s="28"/>
      <c r="AK592" s="28"/>
      <c r="AL592" s="28"/>
      <c r="AM592" s="28"/>
      <c r="AN592" s="29"/>
      <c r="AO592" s="30"/>
      <c r="AP592" s="26"/>
      <c r="AQ592" s="26"/>
      <c r="AR592" s="30"/>
      <c r="AS592" s="30"/>
      <c r="AT592" s="27"/>
      <c r="AU592" s="28"/>
      <c r="AV592" s="28"/>
      <c r="AW592" s="28"/>
      <c r="AX592" s="29"/>
      <c r="AY592" s="26"/>
      <c r="AZ592" s="27"/>
      <c r="BA592" s="28"/>
      <c r="BB592" s="29"/>
      <c r="BC592" s="31">
        <f t="shared" si="93"/>
        <v>54591</v>
      </c>
    </row>
    <row r="593" spans="1:55" ht="21">
      <c r="A593" s="12"/>
      <c r="B593" s="13"/>
      <c r="D593" s="24">
        <v>5104010113</v>
      </c>
      <c r="E593" s="24" t="s">
        <v>76</v>
      </c>
      <c r="F593" s="25"/>
      <c r="G593" s="26"/>
      <c r="H593" s="27"/>
      <c r="I593" s="28"/>
      <c r="J593" s="28"/>
      <c r="K593" s="28"/>
      <c r="L593" s="28"/>
      <c r="M593" s="28"/>
      <c r="N593" s="28"/>
      <c r="O593" s="28"/>
      <c r="P593" s="28"/>
      <c r="Q593" s="28">
        <v>2540.48</v>
      </c>
      <c r="R593" s="28"/>
      <c r="S593" s="28"/>
      <c r="T593" s="28"/>
      <c r="U593" s="28"/>
      <c r="V593" s="28"/>
      <c r="W593" s="28"/>
      <c r="X593" s="28"/>
      <c r="Y593" s="28">
        <v>773.42</v>
      </c>
      <c r="Z593" s="28"/>
      <c r="AA593" s="28"/>
      <c r="AB593" s="28"/>
      <c r="AC593" s="28"/>
      <c r="AD593" s="28">
        <v>1068.3</v>
      </c>
      <c r="AE593" s="28"/>
      <c r="AF593" s="28"/>
      <c r="AG593" s="28"/>
      <c r="AH593" s="28"/>
      <c r="AI593" s="28"/>
      <c r="AJ593" s="28"/>
      <c r="AK593" s="28"/>
      <c r="AL593" s="28"/>
      <c r="AM593" s="28"/>
      <c r="AN593" s="29"/>
      <c r="AO593" s="30"/>
      <c r="AP593" s="26"/>
      <c r="AQ593" s="26"/>
      <c r="AR593" s="30"/>
      <c r="AS593" s="30"/>
      <c r="AT593" s="27"/>
      <c r="AU593" s="28"/>
      <c r="AV593" s="28"/>
      <c r="AW593" s="28"/>
      <c r="AX593" s="29"/>
      <c r="AY593" s="26"/>
      <c r="AZ593" s="27"/>
      <c r="BA593" s="28"/>
      <c r="BB593" s="29"/>
      <c r="BC593" s="31">
        <f t="shared" si="93"/>
        <v>4382.2</v>
      </c>
    </row>
    <row r="594" spans="1:55" ht="21">
      <c r="A594" s="12"/>
      <c r="B594" s="13"/>
      <c r="D594" s="24">
        <v>5104020101</v>
      </c>
      <c r="E594" s="24" t="s">
        <v>103</v>
      </c>
      <c r="F594" s="25"/>
      <c r="G594" s="26"/>
      <c r="H594" s="27"/>
      <c r="I594" s="28"/>
      <c r="J594" s="28"/>
      <c r="K594" s="28"/>
      <c r="L594" s="28"/>
      <c r="M594" s="28"/>
      <c r="N594" s="28"/>
      <c r="O594" s="28"/>
      <c r="P594" s="28"/>
      <c r="Q594" s="28">
        <v>217418.09</v>
      </c>
      <c r="R594" s="28"/>
      <c r="S594" s="28"/>
      <c r="T594" s="28"/>
      <c r="U594" s="28"/>
      <c r="V594" s="28"/>
      <c r="W594" s="28"/>
      <c r="X594" s="28"/>
      <c r="Y594" s="28">
        <v>110671.37</v>
      </c>
      <c r="Z594" s="28"/>
      <c r="AA594" s="28"/>
      <c r="AB594" s="28"/>
      <c r="AC594" s="28"/>
      <c r="AD594" s="28">
        <v>124357.9</v>
      </c>
      <c r="AE594" s="28">
        <v>193322.25</v>
      </c>
      <c r="AF594" s="28"/>
      <c r="AG594" s="28"/>
      <c r="AH594" s="28"/>
      <c r="AI594" s="28">
        <v>122870.56</v>
      </c>
      <c r="AJ594" s="28"/>
      <c r="AK594" s="28"/>
      <c r="AL594" s="28"/>
      <c r="AM594" s="28"/>
      <c r="AN594" s="29"/>
      <c r="AO594" s="30"/>
      <c r="AP594" s="26"/>
      <c r="AQ594" s="26"/>
      <c r="AR594" s="30"/>
      <c r="AS594" s="30"/>
      <c r="AT594" s="27"/>
      <c r="AU594" s="28"/>
      <c r="AV594" s="28"/>
      <c r="AW594" s="28"/>
      <c r="AX594" s="29"/>
      <c r="AY594" s="26"/>
      <c r="AZ594" s="27"/>
      <c r="BA594" s="28"/>
      <c r="BB594" s="29"/>
      <c r="BC594" s="31">
        <f t="shared" si="93"/>
        <v>768640.1699999999</v>
      </c>
    </row>
    <row r="595" spans="1:55" ht="21">
      <c r="A595" s="12"/>
      <c r="B595" s="13"/>
      <c r="D595" s="24">
        <v>5104020105</v>
      </c>
      <c r="E595" s="24" t="s">
        <v>105</v>
      </c>
      <c r="F595" s="25">
        <v>-1907.44</v>
      </c>
      <c r="G595" s="26"/>
      <c r="H595" s="27"/>
      <c r="I595" s="28"/>
      <c r="J595" s="28"/>
      <c r="K595" s="28"/>
      <c r="L595" s="28"/>
      <c r="M595" s="28"/>
      <c r="N595" s="28"/>
      <c r="O595" s="28"/>
      <c r="P595" s="28"/>
      <c r="Q595" s="28">
        <v>4687.99</v>
      </c>
      <c r="R595" s="28"/>
      <c r="S595" s="28"/>
      <c r="T595" s="28"/>
      <c r="U595" s="28"/>
      <c r="V595" s="28"/>
      <c r="W595" s="28"/>
      <c r="X595" s="28"/>
      <c r="Y595" s="28">
        <v>6066.85</v>
      </c>
      <c r="Z595" s="28"/>
      <c r="AA595" s="28"/>
      <c r="AB595" s="28"/>
      <c r="AC595" s="28"/>
      <c r="AD595" s="28">
        <v>11501.33</v>
      </c>
      <c r="AE595" s="28">
        <v>4610.79</v>
      </c>
      <c r="AF595" s="28"/>
      <c r="AG595" s="28"/>
      <c r="AH595" s="28"/>
      <c r="AI595" s="28">
        <v>4976.73</v>
      </c>
      <c r="AJ595" s="28"/>
      <c r="AK595" s="28"/>
      <c r="AL595" s="28"/>
      <c r="AM595" s="28"/>
      <c r="AN595" s="29"/>
      <c r="AO595" s="30"/>
      <c r="AP595" s="26"/>
      <c r="AQ595" s="26"/>
      <c r="AR595" s="30"/>
      <c r="AS595" s="30"/>
      <c r="AT595" s="27"/>
      <c r="AU595" s="28"/>
      <c r="AV595" s="28"/>
      <c r="AW595" s="28"/>
      <c r="AX595" s="29"/>
      <c r="AY595" s="26"/>
      <c r="AZ595" s="27"/>
      <c r="BA595" s="28"/>
      <c r="BB595" s="29"/>
      <c r="BC595" s="31">
        <f t="shared" si="93"/>
        <v>29936.25</v>
      </c>
    </row>
    <row r="596" spans="1:55" ht="21">
      <c r="A596" s="12"/>
      <c r="B596" s="13"/>
      <c r="D596" s="24">
        <v>5104020107</v>
      </c>
      <c r="E596" s="24" t="s">
        <v>107</v>
      </c>
      <c r="F596" s="25"/>
      <c r="G596" s="26"/>
      <c r="H596" s="27"/>
      <c r="I596" s="28"/>
      <c r="J596" s="28"/>
      <c r="K596" s="28"/>
      <c r="L596" s="28"/>
      <c r="M596" s="28"/>
      <c r="N596" s="28"/>
      <c r="O596" s="28"/>
      <c r="P596" s="28"/>
      <c r="Q596" s="28">
        <v>2785</v>
      </c>
      <c r="R596" s="28"/>
      <c r="S596" s="28"/>
      <c r="T596" s="28"/>
      <c r="U596" s="28"/>
      <c r="V596" s="28"/>
      <c r="W596" s="28"/>
      <c r="X596" s="28"/>
      <c r="Y596" s="28">
        <v>2432</v>
      </c>
      <c r="Z596" s="28"/>
      <c r="AA596" s="28"/>
      <c r="AB596" s="28"/>
      <c r="AC596" s="28"/>
      <c r="AD596" s="28"/>
      <c r="AE596" s="28">
        <v>2026</v>
      </c>
      <c r="AF596" s="28"/>
      <c r="AG596" s="28"/>
      <c r="AH596" s="28"/>
      <c r="AI596" s="28">
        <v>8358</v>
      </c>
      <c r="AJ596" s="28"/>
      <c r="AK596" s="28"/>
      <c r="AL596" s="28"/>
      <c r="AM596" s="28"/>
      <c r="AN596" s="29"/>
      <c r="AO596" s="30"/>
      <c r="AP596" s="26"/>
      <c r="AQ596" s="26"/>
      <c r="AR596" s="30"/>
      <c r="AS596" s="30"/>
      <c r="AT596" s="27"/>
      <c r="AU596" s="28"/>
      <c r="AV596" s="28"/>
      <c r="AW596" s="28"/>
      <c r="AX596" s="29"/>
      <c r="AY596" s="26"/>
      <c r="AZ596" s="27"/>
      <c r="BA596" s="28"/>
      <c r="BB596" s="29"/>
      <c r="BC596" s="31">
        <f t="shared" si="93"/>
        <v>15601</v>
      </c>
    </row>
    <row r="597" spans="1:55" ht="21">
      <c r="A597" s="12"/>
      <c r="B597" s="13"/>
      <c r="D597" s="24">
        <v>5104030206</v>
      </c>
      <c r="E597" s="24" t="s">
        <v>77</v>
      </c>
      <c r="F597" s="25"/>
      <c r="G597" s="26"/>
      <c r="H597" s="27"/>
      <c r="I597" s="28"/>
      <c r="J597" s="28"/>
      <c r="K597" s="28"/>
      <c r="L597" s="28"/>
      <c r="M597" s="28"/>
      <c r="N597" s="28"/>
      <c r="O597" s="28"/>
      <c r="P597" s="28"/>
      <c r="Q597" s="28">
        <v>18261</v>
      </c>
      <c r="R597" s="28"/>
      <c r="S597" s="28"/>
      <c r="T597" s="28"/>
      <c r="U597" s="28"/>
      <c r="V597" s="28"/>
      <c r="W597" s="28"/>
      <c r="X597" s="28"/>
      <c r="Y597" s="28">
        <v>25900</v>
      </c>
      <c r="Z597" s="28"/>
      <c r="AA597" s="28"/>
      <c r="AB597" s="28"/>
      <c r="AC597" s="28"/>
      <c r="AD597" s="28"/>
      <c r="AE597" s="28">
        <v>1796</v>
      </c>
      <c r="AF597" s="28"/>
      <c r="AG597" s="28"/>
      <c r="AH597" s="28"/>
      <c r="AI597" s="28"/>
      <c r="AJ597" s="28"/>
      <c r="AK597" s="28"/>
      <c r="AL597" s="28"/>
      <c r="AM597" s="28"/>
      <c r="AN597" s="29"/>
      <c r="AO597" s="30"/>
      <c r="AP597" s="26"/>
      <c r="AQ597" s="26"/>
      <c r="AR597" s="30"/>
      <c r="AS597" s="30"/>
      <c r="AT597" s="27"/>
      <c r="AU597" s="28"/>
      <c r="AV597" s="28"/>
      <c r="AW597" s="28"/>
      <c r="AX597" s="29"/>
      <c r="AY597" s="26"/>
      <c r="AZ597" s="27"/>
      <c r="BA597" s="28"/>
      <c r="BB597" s="29"/>
      <c r="BC597" s="31">
        <f t="shared" si="93"/>
        <v>45957</v>
      </c>
    </row>
    <row r="598" spans="1:55" ht="21">
      <c r="A598" s="12"/>
      <c r="B598" s="13"/>
      <c r="D598" s="24">
        <v>5105010105</v>
      </c>
      <c r="E598" s="24" t="s">
        <v>115</v>
      </c>
      <c r="F598" s="25">
        <v>36199.04</v>
      </c>
      <c r="G598" s="26"/>
      <c r="H598" s="27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9"/>
      <c r="AO598" s="30"/>
      <c r="AP598" s="26"/>
      <c r="AQ598" s="26"/>
      <c r="AR598" s="30"/>
      <c r="AS598" s="30"/>
      <c r="AT598" s="27"/>
      <c r="AU598" s="28"/>
      <c r="AV598" s="28"/>
      <c r="AW598" s="28"/>
      <c r="AX598" s="29"/>
      <c r="AY598" s="26"/>
      <c r="AZ598" s="27"/>
      <c r="BA598" s="28"/>
      <c r="BB598" s="29"/>
      <c r="BC598" s="31">
        <f t="shared" si="93"/>
        <v>36199.04</v>
      </c>
    </row>
    <row r="599" spans="1:55" ht="21">
      <c r="A599" s="12"/>
      <c r="B599" s="13"/>
      <c r="D599" s="24">
        <v>5105010107</v>
      </c>
      <c r="E599" s="24" t="s">
        <v>116</v>
      </c>
      <c r="F599" s="25">
        <v>174427.29</v>
      </c>
      <c r="G599" s="26"/>
      <c r="H599" s="27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9"/>
      <c r="AO599" s="30"/>
      <c r="AP599" s="26"/>
      <c r="AQ599" s="26"/>
      <c r="AR599" s="30"/>
      <c r="AS599" s="30"/>
      <c r="AT599" s="27"/>
      <c r="AU599" s="28"/>
      <c r="AV599" s="28"/>
      <c r="AW599" s="28"/>
      <c r="AX599" s="29"/>
      <c r="AY599" s="26"/>
      <c r="AZ599" s="27"/>
      <c r="BA599" s="28"/>
      <c r="BB599" s="29"/>
      <c r="BC599" s="31">
        <f t="shared" si="93"/>
        <v>174427.29</v>
      </c>
    </row>
    <row r="600" spans="1:55" ht="21">
      <c r="A600" s="12"/>
      <c r="B600" s="13"/>
      <c r="D600" s="24">
        <v>5105010109</v>
      </c>
      <c r="E600" s="24" t="s">
        <v>81</v>
      </c>
      <c r="F600" s="25">
        <v>7381.05</v>
      </c>
      <c r="G600" s="26"/>
      <c r="H600" s="27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9"/>
      <c r="AO600" s="30"/>
      <c r="AP600" s="26"/>
      <c r="AQ600" s="26"/>
      <c r="AR600" s="30"/>
      <c r="AS600" s="30"/>
      <c r="AT600" s="27"/>
      <c r="AU600" s="28"/>
      <c r="AV600" s="28"/>
      <c r="AW600" s="28"/>
      <c r="AX600" s="29"/>
      <c r="AY600" s="26"/>
      <c r="AZ600" s="27"/>
      <c r="BA600" s="28"/>
      <c r="BB600" s="29"/>
      <c r="BC600" s="31">
        <f t="shared" si="93"/>
        <v>7381.05</v>
      </c>
    </row>
    <row r="601" spans="1:55" ht="21">
      <c r="A601" s="12"/>
      <c r="B601" s="13"/>
      <c r="D601" s="24">
        <v>5105010113</v>
      </c>
      <c r="E601" s="24" t="s">
        <v>126</v>
      </c>
      <c r="F601" s="25">
        <v>3577.63</v>
      </c>
      <c r="G601" s="26"/>
      <c r="H601" s="27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9"/>
      <c r="AO601" s="30"/>
      <c r="AP601" s="26"/>
      <c r="AQ601" s="26"/>
      <c r="AR601" s="30"/>
      <c r="AS601" s="30"/>
      <c r="AT601" s="27"/>
      <c r="AU601" s="28"/>
      <c r="AV601" s="28"/>
      <c r="AW601" s="28"/>
      <c r="AX601" s="29"/>
      <c r="AY601" s="26"/>
      <c r="AZ601" s="27"/>
      <c r="BA601" s="28"/>
      <c r="BB601" s="29"/>
      <c r="BC601" s="31">
        <f t="shared" si="93"/>
        <v>3577.63</v>
      </c>
    </row>
    <row r="602" spans="1:55" ht="21">
      <c r="A602" s="12"/>
      <c r="B602" s="13"/>
      <c r="D602" s="24">
        <v>5105010117</v>
      </c>
      <c r="E602" s="24" t="s">
        <v>117</v>
      </c>
      <c r="F602" s="25">
        <v>242178.03</v>
      </c>
      <c r="G602" s="26"/>
      <c r="H602" s="27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9"/>
      <c r="AO602" s="30"/>
      <c r="AP602" s="26"/>
      <c r="AQ602" s="26"/>
      <c r="AR602" s="30"/>
      <c r="AS602" s="30"/>
      <c r="AT602" s="27"/>
      <c r="AU602" s="28"/>
      <c r="AV602" s="28"/>
      <c r="AW602" s="28"/>
      <c r="AX602" s="29"/>
      <c r="AY602" s="26"/>
      <c r="AZ602" s="27"/>
      <c r="BA602" s="28"/>
      <c r="BB602" s="29"/>
      <c r="BC602" s="31">
        <f t="shared" si="93"/>
        <v>242178.03</v>
      </c>
    </row>
    <row r="603" spans="1:55" ht="21">
      <c r="A603" s="12"/>
      <c r="B603" s="13"/>
      <c r="D603" s="24">
        <v>5105010127</v>
      </c>
      <c r="E603" s="24" t="s">
        <v>84</v>
      </c>
      <c r="F603" s="25">
        <v>3725</v>
      </c>
      <c r="G603" s="26"/>
      <c r="H603" s="27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9"/>
      <c r="AO603" s="30"/>
      <c r="AP603" s="26"/>
      <c r="AQ603" s="26"/>
      <c r="AR603" s="30"/>
      <c r="AS603" s="30"/>
      <c r="AT603" s="27"/>
      <c r="AU603" s="28"/>
      <c r="AV603" s="28"/>
      <c r="AW603" s="28"/>
      <c r="AX603" s="29"/>
      <c r="AY603" s="26"/>
      <c r="AZ603" s="27"/>
      <c r="BA603" s="28"/>
      <c r="BB603" s="29"/>
      <c r="BC603" s="31">
        <f t="shared" si="93"/>
        <v>3725</v>
      </c>
    </row>
    <row r="604" spans="1:55" ht="21">
      <c r="A604" s="12"/>
      <c r="B604" s="13"/>
      <c r="D604" s="24">
        <v>5105010131</v>
      </c>
      <c r="E604" s="24" t="s">
        <v>85</v>
      </c>
      <c r="F604" s="25">
        <v>3235.81</v>
      </c>
      <c r="G604" s="26"/>
      <c r="H604" s="27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9"/>
      <c r="AO604" s="30"/>
      <c r="AP604" s="26"/>
      <c r="AQ604" s="26"/>
      <c r="AR604" s="30"/>
      <c r="AS604" s="30"/>
      <c r="AT604" s="27"/>
      <c r="AU604" s="28"/>
      <c r="AV604" s="28"/>
      <c r="AW604" s="28"/>
      <c r="AX604" s="29"/>
      <c r="AY604" s="26"/>
      <c r="AZ604" s="27"/>
      <c r="BA604" s="28"/>
      <c r="BB604" s="29"/>
      <c r="BC604" s="31">
        <f t="shared" si="93"/>
        <v>3235.81</v>
      </c>
    </row>
    <row r="605" spans="1:55" ht="21">
      <c r="A605" s="12"/>
      <c r="B605" s="13"/>
      <c r="D605" s="24">
        <v>5203010105</v>
      </c>
      <c r="E605" s="24" t="s">
        <v>118</v>
      </c>
      <c r="F605" s="25">
        <v>5</v>
      </c>
      <c r="G605" s="26"/>
      <c r="H605" s="27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9"/>
      <c r="AO605" s="30"/>
      <c r="AP605" s="26"/>
      <c r="AQ605" s="26"/>
      <c r="AR605" s="30"/>
      <c r="AS605" s="30"/>
      <c r="AT605" s="27"/>
      <c r="AU605" s="28"/>
      <c r="AV605" s="28"/>
      <c r="AW605" s="28"/>
      <c r="AX605" s="29"/>
      <c r="AY605" s="26"/>
      <c r="AZ605" s="27"/>
      <c r="BA605" s="28"/>
      <c r="BB605" s="29"/>
      <c r="BC605" s="31">
        <f t="shared" si="93"/>
        <v>5</v>
      </c>
    </row>
    <row r="606" spans="1:55" ht="21">
      <c r="A606" s="12"/>
      <c r="B606" s="13"/>
      <c r="D606" s="24">
        <v>5203010120</v>
      </c>
      <c r="E606" s="24" t="s">
        <v>88</v>
      </c>
      <c r="F606" s="25">
        <v>1</v>
      </c>
      <c r="G606" s="26"/>
      <c r="H606" s="27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9"/>
      <c r="AO606" s="30"/>
      <c r="AP606" s="26"/>
      <c r="AQ606" s="26"/>
      <c r="AR606" s="30"/>
      <c r="AS606" s="30"/>
      <c r="AT606" s="27"/>
      <c r="AU606" s="28"/>
      <c r="AV606" s="28"/>
      <c r="AW606" s="28"/>
      <c r="AX606" s="29"/>
      <c r="AY606" s="26"/>
      <c r="AZ606" s="27"/>
      <c r="BA606" s="28"/>
      <c r="BB606" s="29"/>
      <c r="BC606" s="31">
        <f t="shared" si="93"/>
        <v>1</v>
      </c>
    </row>
    <row r="607" spans="1:55" ht="21">
      <c r="A607" s="12"/>
      <c r="B607" s="13"/>
      <c r="C607" s="85" t="s">
        <v>90</v>
      </c>
      <c r="D607" s="81"/>
      <c r="E607" s="82"/>
      <c r="F607" s="32">
        <f aca="true" t="shared" si="94" ref="F607:AK607">SUM(F580:F606)</f>
        <v>663181.41</v>
      </c>
      <c r="G607" s="33">
        <f t="shared" si="94"/>
        <v>475015</v>
      </c>
      <c r="H607" s="32">
        <f t="shared" si="94"/>
        <v>48715.7</v>
      </c>
      <c r="I607" s="33">
        <f t="shared" si="94"/>
        <v>0</v>
      </c>
      <c r="J607" s="33">
        <f t="shared" si="94"/>
        <v>0</v>
      </c>
      <c r="K607" s="33">
        <f t="shared" si="94"/>
        <v>0</v>
      </c>
      <c r="L607" s="33">
        <f t="shared" si="94"/>
        <v>0</v>
      </c>
      <c r="M607" s="33">
        <f t="shared" si="94"/>
        <v>0</v>
      </c>
      <c r="N607" s="33">
        <f t="shared" si="94"/>
        <v>0</v>
      </c>
      <c r="O607" s="33">
        <f t="shared" si="94"/>
        <v>0</v>
      </c>
      <c r="P607" s="33">
        <f t="shared" si="94"/>
        <v>0</v>
      </c>
      <c r="Q607" s="33">
        <f t="shared" si="94"/>
        <v>2796123.57</v>
      </c>
      <c r="R607" s="33">
        <f t="shared" si="94"/>
        <v>0</v>
      </c>
      <c r="S607" s="33">
        <f t="shared" si="94"/>
        <v>0</v>
      </c>
      <c r="T607" s="33">
        <f t="shared" si="94"/>
        <v>0</v>
      </c>
      <c r="U607" s="33">
        <f t="shared" si="94"/>
        <v>0</v>
      </c>
      <c r="V607" s="33">
        <f t="shared" si="94"/>
        <v>0</v>
      </c>
      <c r="W607" s="33">
        <f t="shared" si="94"/>
        <v>0</v>
      </c>
      <c r="X607" s="33">
        <f t="shared" si="94"/>
        <v>0</v>
      </c>
      <c r="Y607" s="33">
        <f t="shared" si="94"/>
        <v>2353242.9000000004</v>
      </c>
      <c r="Z607" s="33">
        <f t="shared" si="94"/>
        <v>0</v>
      </c>
      <c r="AA607" s="33">
        <f t="shared" si="94"/>
        <v>0</v>
      </c>
      <c r="AB607" s="33">
        <f t="shared" si="94"/>
        <v>0</v>
      </c>
      <c r="AC607" s="33">
        <f t="shared" si="94"/>
        <v>0</v>
      </c>
      <c r="AD607" s="33">
        <f t="shared" si="94"/>
        <v>1154818.48</v>
      </c>
      <c r="AE607" s="33">
        <f t="shared" si="94"/>
        <v>1159716.38</v>
      </c>
      <c r="AF607" s="33">
        <f t="shared" si="94"/>
        <v>0</v>
      </c>
      <c r="AG607" s="33">
        <f t="shared" si="94"/>
        <v>0</v>
      </c>
      <c r="AH607" s="33">
        <f t="shared" si="94"/>
        <v>0</v>
      </c>
      <c r="AI607" s="33">
        <f t="shared" si="94"/>
        <v>908331.3299999998</v>
      </c>
      <c r="AJ607" s="33">
        <f t="shared" si="94"/>
        <v>0</v>
      </c>
      <c r="AK607" s="33">
        <f t="shared" si="94"/>
        <v>0</v>
      </c>
      <c r="AL607" s="33">
        <f aca="true" t="shared" si="95" ref="AL607:BB607">SUM(AL580:AL606)</f>
        <v>0</v>
      </c>
      <c r="AM607" s="33">
        <f t="shared" si="95"/>
        <v>0</v>
      </c>
      <c r="AN607" s="33">
        <f t="shared" si="95"/>
        <v>53765.5</v>
      </c>
      <c r="AO607" s="32">
        <f t="shared" si="95"/>
        <v>0</v>
      </c>
      <c r="AP607" s="33">
        <f t="shared" si="95"/>
        <v>0</v>
      </c>
      <c r="AQ607" s="33">
        <f t="shared" si="95"/>
        <v>0</v>
      </c>
      <c r="AR607" s="32">
        <f t="shared" si="95"/>
        <v>0</v>
      </c>
      <c r="AS607" s="32">
        <f t="shared" si="95"/>
        <v>0</v>
      </c>
      <c r="AT607" s="32">
        <f t="shared" si="95"/>
        <v>0</v>
      </c>
      <c r="AU607" s="33">
        <f t="shared" si="95"/>
        <v>0</v>
      </c>
      <c r="AV607" s="33">
        <f t="shared" si="95"/>
        <v>103800</v>
      </c>
      <c r="AW607" s="33">
        <f t="shared" si="95"/>
        <v>1050</v>
      </c>
      <c r="AX607" s="33">
        <f t="shared" si="95"/>
        <v>0</v>
      </c>
      <c r="AY607" s="33">
        <f t="shared" si="95"/>
        <v>0</v>
      </c>
      <c r="AZ607" s="32">
        <f t="shared" si="95"/>
        <v>0</v>
      </c>
      <c r="BA607" s="33">
        <f t="shared" si="95"/>
        <v>0</v>
      </c>
      <c r="BB607" s="33">
        <f t="shared" si="95"/>
        <v>0</v>
      </c>
      <c r="BC607" s="34">
        <f t="shared" si="93"/>
        <v>9717760.270000001</v>
      </c>
    </row>
    <row r="608" spans="1:56" s="36" customFormat="1" ht="21">
      <c r="A608" s="12"/>
      <c r="B608" s="13"/>
      <c r="C608" s="24" t="s">
        <v>91</v>
      </c>
      <c r="D608" s="24">
        <v>5101010101</v>
      </c>
      <c r="E608" s="24" t="s">
        <v>92</v>
      </c>
      <c r="F608" s="25">
        <v>4561812.47</v>
      </c>
      <c r="G608" s="26"/>
      <c r="H608" s="27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9"/>
      <c r="AO608" s="30"/>
      <c r="AP608" s="26"/>
      <c r="AQ608" s="26"/>
      <c r="AR608" s="30"/>
      <c r="AS608" s="30"/>
      <c r="AT608" s="27"/>
      <c r="AU608" s="28"/>
      <c r="AV608" s="28"/>
      <c r="AW608" s="28"/>
      <c r="AX608" s="29"/>
      <c r="AY608" s="26"/>
      <c r="AZ608" s="27"/>
      <c r="BA608" s="28"/>
      <c r="BB608" s="29"/>
      <c r="BC608" s="31">
        <f t="shared" si="93"/>
        <v>4561812.47</v>
      </c>
      <c r="BD608" s="35"/>
    </row>
    <row r="609" spans="1:56" s="36" customFormat="1" ht="21">
      <c r="A609" s="12"/>
      <c r="B609" s="13"/>
      <c r="C609" s="24"/>
      <c r="D609" s="24">
        <v>5101010109</v>
      </c>
      <c r="E609" s="24" t="s">
        <v>93</v>
      </c>
      <c r="F609" s="25">
        <v>28094.57</v>
      </c>
      <c r="G609" s="26"/>
      <c r="H609" s="27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9"/>
      <c r="AO609" s="30"/>
      <c r="AP609" s="26"/>
      <c r="AQ609" s="26"/>
      <c r="AR609" s="30"/>
      <c r="AS609" s="30"/>
      <c r="AT609" s="27"/>
      <c r="AU609" s="28"/>
      <c r="AV609" s="28"/>
      <c r="AW609" s="28"/>
      <c r="AX609" s="29"/>
      <c r="AY609" s="26"/>
      <c r="AZ609" s="27"/>
      <c r="BA609" s="28"/>
      <c r="BB609" s="29"/>
      <c r="BC609" s="31">
        <f t="shared" si="93"/>
        <v>28094.57</v>
      </c>
      <c r="BD609" s="35"/>
    </row>
    <row r="610" spans="1:56" s="36" customFormat="1" ht="21">
      <c r="A610" s="12"/>
      <c r="B610" s="13"/>
      <c r="C610" s="24"/>
      <c r="D610" s="24">
        <v>5101010113</v>
      </c>
      <c r="E610" s="24" t="s">
        <v>94</v>
      </c>
      <c r="F610" s="25">
        <v>6751810.23</v>
      </c>
      <c r="G610" s="26"/>
      <c r="H610" s="27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9"/>
      <c r="AO610" s="30"/>
      <c r="AP610" s="26"/>
      <c r="AQ610" s="26"/>
      <c r="AR610" s="30"/>
      <c r="AS610" s="30"/>
      <c r="AT610" s="27"/>
      <c r="AU610" s="28"/>
      <c r="AV610" s="28"/>
      <c r="AW610" s="28"/>
      <c r="AX610" s="29"/>
      <c r="AY610" s="26"/>
      <c r="AZ610" s="27"/>
      <c r="BA610" s="28"/>
      <c r="BB610" s="29"/>
      <c r="BC610" s="31">
        <f t="shared" si="93"/>
        <v>6751810.23</v>
      </c>
      <c r="BD610" s="35"/>
    </row>
    <row r="611" spans="1:56" s="36" customFormat="1" ht="21">
      <c r="A611" s="12"/>
      <c r="B611" s="13"/>
      <c r="C611" s="24"/>
      <c r="D611" s="24">
        <v>5101010118</v>
      </c>
      <c r="E611" s="24" t="s">
        <v>95</v>
      </c>
      <c r="F611" s="25">
        <v>185144.71</v>
      </c>
      <c r="G611" s="26"/>
      <c r="H611" s="27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9"/>
      <c r="AO611" s="30"/>
      <c r="AP611" s="26"/>
      <c r="AQ611" s="26"/>
      <c r="AR611" s="30"/>
      <c r="AS611" s="30"/>
      <c r="AT611" s="27"/>
      <c r="AU611" s="28"/>
      <c r="AV611" s="28"/>
      <c r="AW611" s="28"/>
      <c r="AX611" s="29"/>
      <c r="AY611" s="26"/>
      <c r="AZ611" s="27"/>
      <c r="BA611" s="28"/>
      <c r="BB611" s="29"/>
      <c r="BC611" s="31">
        <f t="shared" si="93"/>
        <v>185144.71</v>
      </c>
      <c r="BD611" s="35"/>
    </row>
    <row r="612" spans="1:56" s="36" customFormat="1" ht="21">
      <c r="A612" s="12"/>
      <c r="B612" s="13"/>
      <c r="C612" s="24"/>
      <c r="D612" s="24">
        <v>5101020103</v>
      </c>
      <c r="E612" s="24" t="s">
        <v>96</v>
      </c>
      <c r="F612" s="25">
        <v>88144.6</v>
      </c>
      <c r="G612" s="26"/>
      <c r="H612" s="27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9"/>
      <c r="AO612" s="30"/>
      <c r="AP612" s="26"/>
      <c r="AQ612" s="26"/>
      <c r="AR612" s="30"/>
      <c r="AS612" s="30"/>
      <c r="AT612" s="27"/>
      <c r="AU612" s="28"/>
      <c r="AV612" s="28"/>
      <c r="AW612" s="28"/>
      <c r="AX612" s="29"/>
      <c r="AY612" s="26"/>
      <c r="AZ612" s="27"/>
      <c r="BA612" s="28"/>
      <c r="BB612" s="29"/>
      <c r="BC612" s="31">
        <f t="shared" si="93"/>
        <v>88144.6</v>
      </c>
      <c r="BD612" s="35"/>
    </row>
    <row r="613" spans="1:56" s="36" customFormat="1" ht="21">
      <c r="A613" s="12"/>
      <c r="B613" s="13"/>
      <c r="C613" s="24"/>
      <c r="D613" s="24">
        <v>5101020104</v>
      </c>
      <c r="E613" s="24" t="s">
        <v>97</v>
      </c>
      <c r="F613" s="25">
        <v>132216.74</v>
      </c>
      <c r="G613" s="26"/>
      <c r="H613" s="27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9"/>
      <c r="AO613" s="30"/>
      <c r="AP613" s="26"/>
      <c r="AQ613" s="26"/>
      <c r="AR613" s="30"/>
      <c r="AS613" s="30"/>
      <c r="AT613" s="27"/>
      <c r="AU613" s="28"/>
      <c r="AV613" s="28"/>
      <c r="AW613" s="28"/>
      <c r="AX613" s="29"/>
      <c r="AY613" s="26"/>
      <c r="AZ613" s="27"/>
      <c r="BA613" s="28"/>
      <c r="BB613" s="29"/>
      <c r="BC613" s="31">
        <f t="shared" si="93"/>
        <v>132216.74</v>
      </c>
      <c r="BD613" s="35"/>
    </row>
    <row r="614" spans="1:56" s="36" customFormat="1" ht="21">
      <c r="A614" s="12"/>
      <c r="B614" s="13"/>
      <c r="C614" s="24"/>
      <c r="D614" s="24">
        <v>5101020105</v>
      </c>
      <c r="E614" s="24" t="s">
        <v>98</v>
      </c>
      <c r="F614" s="25">
        <v>185671.23</v>
      </c>
      <c r="G614" s="26"/>
      <c r="H614" s="27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9"/>
      <c r="AO614" s="30"/>
      <c r="AP614" s="26"/>
      <c r="AQ614" s="26"/>
      <c r="AR614" s="30"/>
      <c r="AS614" s="30"/>
      <c r="AT614" s="27"/>
      <c r="AU614" s="28"/>
      <c r="AV614" s="28"/>
      <c r="AW614" s="28"/>
      <c r="AX614" s="29"/>
      <c r="AY614" s="26"/>
      <c r="AZ614" s="27"/>
      <c r="BA614" s="28"/>
      <c r="BB614" s="29"/>
      <c r="BC614" s="31">
        <f t="shared" si="93"/>
        <v>185671.23</v>
      </c>
      <c r="BD614" s="35"/>
    </row>
    <row r="615" spans="1:56" s="36" customFormat="1" ht="21">
      <c r="A615" s="12"/>
      <c r="B615" s="13"/>
      <c r="C615" s="24"/>
      <c r="D615" s="24">
        <v>5101020113</v>
      </c>
      <c r="E615" s="24" t="s">
        <v>99</v>
      </c>
      <c r="F615" s="25">
        <v>7654.97</v>
      </c>
      <c r="G615" s="26"/>
      <c r="H615" s="27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9"/>
      <c r="AO615" s="30"/>
      <c r="AP615" s="26"/>
      <c r="AQ615" s="26"/>
      <c r="AR615" s="30"/>
      <c r="AS615" s="30"/>
      <c r="AT615" s="27"/>
      <c r="AU615" s="28"/>
      <c r="AV615" s="28"/>
      <c r="AW615" s="28"/>
      <c r="AX615" s="29"/>
      <c r="AY615" s="26"/>
      <c r="AZ615" s="27"/>
      <c r="BA615" s="28"/>
      <c r="BB615" s="29"/>
      <c r="BC615" s="31">
        <f t="shared" si="93"/>
        <v>7654.97</v>
      </c>
      <c r="BD615" s="35"/>
    </row>
    <row r="616" spans="1:56" s="36" customFormat="1" ht="21">
      <c r="A616" s="12"/>
      <c r="B616" s="13"/>
      <c r="C616" s="24"/>
      <c r="D616" s="24">
        <v>5101030205</v>
      </c>
      <c r="E616" s="24" t="s">
        <v>65</v>
      </c>
      <c r="F616" s="25">
        <v>845789.54</v>
      </c>
      <c r="G616" s="26"/>
      <c r="H616" s="27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9"/>
      <c r="AO616" s="30"/>
      <c r="AP616" s="26"/>
      <c r="AQ616" s="26"/>
      <c r="AR616" s="30"/>
      <c r="AS616" s="30"/>
      <c r="AT616" s="27"/>
      <c r="AU616" s="28"/>
      <c r="AV616" s="28"/>
      <c r="AW616" s="28"/>
      <c r="AX616" s="29"/>
      <c r="AY616" s="26"/>
      <c r="AZ616" s="27"/>
      <c r="BA616" s="28"/>
      <c r="BB616" s="29"/>
      <c r="BC616" s="31">
        <f t="shared" si="93"/>
        <v>845789.54</v>
      </c>
      <c r="BD616" s="35"/>
    </row>
    <row r="617" spans="1:56" s="36" customFormat="1" ht="21">
      <c r="A617" s="12"/>
      <c r="B617" s="13"/>
      <c r="C617" s="24"/>
      <c r="D617" s="24">
        <v>5101030206</v>
      </c>
      <c r="E617" s="24" t="s">
        <v>100</v>
      </c>
      <c r="F617" s="25">
        <v>385918.77</v>
      </c>
      <c r="G617" s="26"/>
      <c r="H617" s="27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9"/>
      <c r="AO617" s="30"/>
      <c r="AP617" s="26"/>
      <c r="AQ617" s="26"/>
      <c r="AR617" s="30"/>
      <c r="AS617" s="30"/>
      <c r="AT617" s="27"/>
      <c r="AU617" s="28"/>
      <c r="AV617" s="28"/>
      <c r="AW617" s="28"/>
      <c r="AX617" s="29"/>
      <c r="AY617" s="26"/>
      <c r="AZ617" s="27"/>
      <c r="BA617" s="28"/>
      <c r="BB617" s="29"/>
      <c r="BC617" s="31">
        <f t="shared" si="93"/>
        <v>385918.77</v>
      </c>
      <c r="BD617" s="35"/>
    </row>
    <row r="618" spans="1:56" s="36" customFormat="1" ht="21">
      <c r="A618" s="12"/>
      <c r="B618" s="13"/>
      <c r="C618" s="24"/>
      <c r="D618" s="24">
        <v>5101030207</v>
      </c>
      <c r="E618" s="24" t="s">
        <v>101</v>
      </c>
      <c r="F618" s="25">
        <v>27384.42</v>
      </c>
      <c r="G618" s="26"/>
      <c r="H618" s="27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9"/>
      <c r="AO618" s="30"/>
      <c r="AP618" s="26"/>
      <c r="AQ618" s="26"/>
      <c r="AR618" s="30"/>
      <c r="AS618" s="30"/>
      <c r="AT618" s="27"/>
      <c r="AU618" s="28"/>
      <c r="AV618" s="28"/>
      <c r="AW618" s="28"/>
      <c r="AX618" s="29"/>
      <c r="AY618" s="26"/>
      <c r="AZ618" s="27"/>
      <c r="BA618" s="28"/>
      <c r="BB618" s="29"/>
      <c r="BC618" s="31">
        <f t="shared" si="93"/>
        <v>27384.42</v>
      </c>
      <c r="BD618" s="35"/>
    </row>
    <row r="619" spans="1:56" s="36" customFormat="1" ht="21">
      <c r="A619" s="12"/>
      <c r="B619" s="13"/>
      <c r="C619" s="24"/>
      <c r="D619" s="24">
        <v>5101030208</v>
      </c>
      <c r="E619" s="24" t="s">
        <v>102</v>
      </c>
      <c r="F619" s="25">
        <v>2959.25</v>
      </c>
      <c r="G619" s="26"/>
      <c r="H619" s="27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9"/>
      <c r="AO619" s="30"/>
      <c r="AP619" s="26"/>
      <c r="AQ619" s="26"/>
      <c r="AR619" s="30"/>
      <c r="AS619" s="30"/>
      <c r="AT619" s="27"/>
      <c r="AU619" s="28"/>
      <c r="AV619" s="28"/>
      <c r="AW619" s="28"/>
      <c r="AX619" s="29"/>
      <c r="AY619" s="26"/>
      <c r="AZ619" s="27"/>
      <c r="BA619" s="28"/>
      <c r="BB619" s="29"/>
      <c r="BC619" s="31">
        <f t="shared" si="93"/>
        <v>2959.25</v>
      </c>
      <c r="BD619" s="35"/>
    </row>
    <row r="620" spans="1:56" s="36" customFormat="1" ht="21">
      <c r="A620" s="37"/>
      <c r="B620" s="38"/>
      <c r="C620" s="86" t="s">
        <v>108</v>
      </c>
      <c r="D620" s="86"/>
      <c r="E620" s="87"/>
      <c r="F620" s="39">
        <f aca="true" t="shared" si="96" ref="F620:AK620">SUM(F608:F619)</f>
        <v>13202601.500000002</v>
      </c>
      <c r="G620" s="40">
        <f t="shared" si="96"/>
        <v>0</v>
      </c>
      <c r="H620" s="39">
        <f t="shared" si="96"/>
        <v>0</v>
      </c>
      <c r="I620" s="40">
        <f t="shared" si="96"/>
        <v>0</v>
      </c>
      <c r="J620" s="40">
        <f t="shared" si="96"/>
        <v>0</v>
      </c>
      <c r="K620" s="40">
        <f t="shared" si="96"/>
        <v>0</v>
      </c>
      <c r="L620" s="40">
        <f t="shared" si="96"/>
        <v>0</v>
      </c>
      <c r="M620" s="40">
        <f t="shared" si="96"/>
        <v>0</v>
      </c>
      <c r="N620" s="40">
        <f t="shared" si="96"/>
        <v>0</v>
      </c>
      <c r="O620" s="40">
        <f t="shared" si="96"/>
        <v>0</v>
      </c>
      <c r="P620" s="40">
        <f t="shared" si="96"/>
        <v>0</v>
      </c>
      <c r="Q620" s="40">
        <f t="shared" si="96"/>
        <v>0</v>
      </c>
      <c r="R620" s="40">
        <f t="shared" si="96"/>
        <v>0</v>
      </c>
      <c r="S620" s="40">
        <f t="shared" si="96"/>
        <v>0</v>
      </c>
      <c r="T620" s="40">
        <f t="shared" si="96"/>
        <v>0</v>
      </c>
      <c r="U620" s="40">
        <f t="shared" si="96"/>
        <v>0</v>
      </c>
      <c r="V620" s="40">
        <f t="shared" si="96"/>
        <v>0</v>
      </c>
      <c r="W620" s="40">
        <f t="shared" si="96"/>
        <v>0</v>
      </c>
      <c r="X620" s="40">
        <f t="shared" si="96"/>
        <v>0</v>
      </c>
      <c r="Y620" s="40">
        <f t="shared" si="96"/>
        <v>0</v>
      </c>
      <c r="Z620" s="40">
        <f t="shared" si="96"/>
        <v>0</v>
      </c>
      <c r="AA620" s="40">
        <f t="shared" si="96"/>
        <v>0</v>
      </c>
      <c r="AB620" s="40">
        <f t="shared" si="96"/>
        <v>0</v>
      </c>
      <c r="AC620" s="40">
        <f t="shared" si="96"/>
        <v>0</v>
      </c>
      <c r="AD620" s="40">
        <f t="shared" si="96"/>
        <v>0</v>
      </c>
      <c r="AE620" s="40">
        <f t="shared" si="96"/>
        <v>0</v>
      </c>
      <c r="AF620" s="40">
        <f t="shared" si="96"/>
        <v>0</v>
      </c>
      <c r="AG620" s="40">
        <f t="shared" si="96"/>
        <v>0</v>
      </c>
      <c r="AH620" s="40">
        <f t="shared" si="96"/>
        <v>0</v>
      </c>
      <c r="AI620" s="40">
        <f t="shared" si="96"/>
        <v>0</v>
      </c>
      <c r="AJ620" s="40">
        <f t="shared" si="96"/>
        <v>0</v>
      </c>
      <c r="AK620" s="40">
        <f t="shared" si="96"/>
        <v>0</v>
      </c>
      <c r="AL620" s="40">
        <f aca="true" t="shared" si="97" ref="AL620:BB620">SUM(AL608:AL619)</f>
        <v>0</v>
      </c>
      <c r="AM620" s="40">
        <f t="shared" si="97"/>
        <v>0</v>
      </c>
      <c r="AN620" s="40">
        <f t="shared" si="97"/>
        <v>0</v>
      </c>
      <c r="AO620" s="39">
        <f t="shared" si="97"/>
        <v>0</v>
      </c>
      <c r="AP620" s="40">
        <f t="shared" si="97"/>
        <v>0</v>
      </c>
      <c r="AQ620" s="40">
        <f t="shared" si="97"/>
        <v>0</v>
      </c>
      <c r="AR620" s="39">
        <f t="shared" si="97"/>
        <v>0</v>
      </c>
      <c r="AS620" s="39">
        <f t="shared" si="97"/>
        <v>0</v>
      </c>
      <c r="AT620" s="39">
        <f t="shared" si="97"/>
        <v>0</v>
      </c>
      <c r="AU620" s="40">
        <f t="shared" si="97"/>
        <v>0</v>
      </c>
      <c r="AV620" s="40">
        <f t="shared" si="97"/>
        <v>0</v>
      </c>
      <c r="AW620" s="40">
        <f t="shared" si="97"/>
        <v>0</v>
      </c>
      <c r="AX620" s="40">
        <f t="shared" si="97"/>
        <v>0</v>
      </c>
      <c r="AY620" s="40">
        <f t="shared" si="97"/>
        <v>0</v>
      </c>
      <c r="AZ620" s="39">
        <f t="shared" si="97"/>
        <v>0</v>
      </c>
      <c r="BA620" s="40">
        <f t="shared" si="97"/>
        <v>0</v>
      </c>
      <c r="BB620" s="40">
        <f t="shared" si="97"/>
        <v>0</v>
      </c>
      <c r="BC620" s="41">
        <f t="shared" si="93"/>
        <v>13202601.500000002</v>
      </c>
      <c r="BD620" s="35"/>
    </row>
    <row r="621" spans="1:56" s="36" customFormat="1" ht="21.75" thickBot="1">
      <c r="A621" s="42"/>
      <c r="B621" s="43"/>
      <c r="C621" s="83" t="s">
        <v>109</v>
      </c>
      <c r="D621" s="83"/>
      <c r="E621" s="84"/>
      <c r="F621" s="44">
        <f aca="true" t="shared" si="98" ref="F621:AK621">+F607+F620</f>
        <v>13865782.910000002</v>
      </c>
      <c r="G621" s="45">
        <f t="shared" si="98"/>
        <v>475015</v>
      </c>
      <c r="H621" s="44">
        <f t="shared" si="98"/>
        <v>48715.7</v>
      </c>
      <c r="I621" s="45">
        <f t="shared" si="98"/>
        <v>0</v>
      </c>
      <c r="J621" s="45">
        <f t="shared" si="98"/>
        <v>0</v>
      </c>
      <c r="K621" s="45">
        <f t="shared" si="98"/>
        <v>0</v>
      </c>
      <c r="L621" s="45">
        <f t="shared" si="98"/>
        <v>0</v>
      </c>
      <c r="M621" s="45">
        <f t="shared" si="98"/>
        <v>0</v>
      </c>
      <c r="N621" s="45">
        <f t="shared" si="98"/>
        <v>0</v>
      </c>
      <c r="O621" s="45">
        <f t="shared" si="98"/>
        <v>0</v>
      </c>
      <c r="P621" s="45">
        <f t="shared" si="98"/>
        <v>0</v>
      </c>
      <c r="Q621" s="45">
        <f t="shared" si="98"/>
        <v>2796123.57</v>
      </c>
      <c r="R621" s="45">
        <f t="shared" si="98"/>
        <v>0</v>
      </c>
      <c r="S621" s="45">
        <f t="shared" si="98"/>
        <v>0</v>
      </c>
      <c r="T621" s="45">
        <f t="shared" si="98"/>
        <v>0</v>
      </c>
      <c r="U621" s="45">
        <f t="shared" si="98"/>
        <v>0</v>
      </c>
      <c r="V621" s="45">
        <f t="shared" si="98"/>
        <v>0</v>
      </c>
      <c r="W621" s="45">
        <f t="shared" si="98"/>
        <v>0</v>
      </c>
      <c r="X621" s="45">
        <f t="shared" si="98"/>
        <v>0</v>
      </c>
      <c r="Y621" s="45">
        <f t="shared" si="98"/>
        <v>2353242.9000000004</v>
      </c>
      <c r="Z621" s="45">
        <f t="shared" si="98"/>
        <v>0</v>
      </c>
      <c r="AA621" s="45">
        <f t="shared" si="98"/>
        <v>0</v>
      </c>
      <c r="AB621" s="45">
        <f t="shared" si="98"/>
        <v>0</v>
      </c>
      <c r="AC621" s="45">
        <f t="shared" si="98"/>
        <v>0</v>
      </c>
      <c r="AD621" s="45">
        <f t="shared" si="98"/>
        <v>1154818.48</v>
      </c>
      <c r="AE621" s="45">
        <f t="shared" si="98"/>
        <v>1159716.38</v>
      </c>
      <c r="AF621" s="45">
        <f t="shared" si="98"/>
        <v>0</v>
      </c>
      <c r="AG621" s="45">
        <f t="shared" si="98"/>
        <v>0</v>
      </c>
      <c r="AH621" s="45">
        <f t="shared" si="98"/>
        <v>0</v>
      </c>
      <c r="AI621" s="45">
        <f t="shared" si="98"/>
        <v>908331.3299999998</v>
      </c>
      <c r="AJ621" s="45">
        <f t="shared" si="98"/>
        <v>0</v>
      </c>
      <c r="AK621" s="45">
        <f t="shared" si="98"/>
        <v>0</v>
      </c>
      <c r="AL621" s="45">
        <f aca="true" t="shared" si="99" ref="AL621:BB621">+AL607+AL620</f>
        <v>0</v>
      </c>
      <c r="AM621" s="45">
        <f t="shared" si="99"/>
        <v>0</v>
      </c>
      <c r="AN621" s="45">
        <f t="shared" si="99"/>
        <v>53765.5</v>
      </c>
      <c r="AO621" s="44">
        <f t="shared" si="99"/>
        <v>0</v>
      </c>
      <c r="AP621" s="45">
        <f t="shared" si="99"/>
        <v>0</v>
      </c>
      <c r="AQ621" s="45">
        <f t="shared" si="99"/>
        <v>0</v>
      </c>
      <c r="AR621" s="44">
        <f t="shared" si="99"/>
        <v>0</v>
      </c>
      <c r="AS621" s="44">
        <f t="shared" si="99"/>
        <v>0</v>
      </c>
      <c r="AT621" s="44">
        <f t="shared" si="99"/>
        <v>0</v>
      </c>
      <c r="AU621" s="45">
        <f t="shared" si="99"/>
        <v>0</v>
      </c>
      <c r="AV621" s="45">
        <f t="shared" si="99"/>
        <v>103800</v>
      </c>
      <c r="AW621" s="45">
        <f t="shared" si="99"/>
        <v>1050</v>
      </c>
      <c r="AX621" s="45">
        <f t="shared" si="99"/>
        <v>0</v>
      </c>
      <c r="AY621" s="45">
        <f t="shared" si="99"/>
        <v>0</v>
      </c>
      <c r="AZ621" s="44">
        <f t="shared" si="99"/>
        <v>0</v>
      </c>
      <c r="BA621" s="45">
        <f t="shared" si="99"/>
        <v>0</v>
      </c>
      <c r="BB621" s="45">
        <f t="shared" si="99"/>
        <v>0</v>
      </c>
      <c r="BC621" s="46">
        <f t="shared" si="93"/>
        <v>22920361.769999996</v>
      </c>
      <c r="BD621" s="35"/>
    </row>
    <row r="622" spans="1:55" ht="21.75" thickTop="1">
      <c r="A622" s="12">
        <v>700600033</v>
      </c>
      <c r="B622" s="13" t="s">
        <v>139</v>
      </c>
      <c r="C622" s="14" t="s">
        <v>58</v>
      </c>
      <c r="D622" s="14">
        <v>5101010108</v>
      </c>
      <c r="E622" s="14" t="s">
        <v>59</v>
      </c>
      <c r="F622" s="25"/>
      <c r="G622" s="16"/>
      <c r="H622" s="17"/>
      <c r="I622" s="18"/>
      <c r="J622" s="18"/>
      <c r="K622" s="18"/>
      <c r="L622" s="18"/>
      <c r="M622" s="18"/>
      <c r="N622" s="18"/>
      <c r="O622" s="18"/>
      <c r="P622" s="18"/>
      <c r="Q622" s="18">
        <v>66100</v>
      </c>
      <c r="R622" s="18">
        <v>56000</v>
      </c>
      <c r="S622" s="18"/>
      <c r="T622" s="18"/>
      <c r="U622" s="18"/>
      <c r="V622" s="18"/>
      <c r="W622" s="18"/>
      <c r="X622" s="18"/>
      <c r="Y622" s="18">
        <v>22400</v>
      </c>
      <c r="Z622" s="18"/>
      <c r="AA622" s="18"/>
      <c r="AB622" s="18"/>
      <c r="AC622" s="18"/>
      <c r="AD622" s="18">
        <v>11200</v>
      </c>
      <c r="AE622" s="18">
        <v>11200</v>
      </c>
      <c r="AF622" s="18"/>
      <c r="AG622" s="18"/>
      <c r="AH622" s="18"/>
      <c r="AI622" s="18"/>
      <c r="AJ622" s="18"/>
      <c r="AK622" s="18"/>
      <c r="AL622" s="18"/>
      <c r="AM622" s="18"/>
      <c r="AN622" s="19"/>
      <c r="AO622" s="20"/>
      <c r="AP622" s="16"/>
      <c r="AQ622" s="16"/>
      <c r="AR622" s="20"/>
      <c r="AS622" s="20"/>
      <c r="AT622" s="17"/>
      <c r="AU622" s="18"/>
      <c r="AV622" s="18"/>
      <c r="AW622" s="18"/>
      <c r="AX622" s="19"/>
      <c r="AY622" s="16"/>
      <c r="AZ622" s="17"/>
      <c r="BA622" s="18"/>
      <c r="BB622" s="19"/>
      <c r="BC622" s="21">
        <f t="shared" si="93"/>
        <v>166900</v>
      </c>
    </row>
    <row r="623" spans="1:55" ht="21">
      <c r="A623" s="12"/>
      <c r="B623" s="13"/>
      <c r="D623" s="24">
        <v>5101010115</v>
      </c>
      <c r="E623" s="24" t="s">
        <v>60</v>
      </c>
      <c r="F623" s="25"/>
      <c r="G623" s="26"/>
      <c r="H623" s="27"/>
      <c r="I623" s="28"/>
      <c r="J623" s="28"/>
      <c r="K623" s="28"/>
      <c r="L623" s="28"/>
      <c r="M623" s="28"/>
      <c r="N623" s="28"/>
      <c r="O623" s="28"/>
      <c r="P623" s="28"/>
      <c r="Q623" s="28">
        <v>297139.98</v>
      </c>
      <c r="R623" s="28"/>
      <c r="S623" s="28"/>
      <c r="T623" s="28"/>
      <c r="U623" s="28"/>
      <c r="V623" s="28"/>
      <c r="W623" s="28"/>
      <c r="X623" s="28"/>
      <c r="Y623" s="28">
        <v>609600</v>
      </c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9"/>
      <c r="AO623" s="30"/>
      <c r="AP623" s="26"/>
      <c r="AQ623" s="26"/>
      <c r="AR623" s="30"/>
      <c r="AS623" s="30"/>
      <c r="AT623" s="27"/>
      <c r="AU623" s="28"/>
      <c r="AV623" s="28"/>
      <c r="AW623" s="28"/>
      <c r="AX623" s="29"/>
      <c r="AY623" s="26"/>
      <c r="AZ623" s="27"/>
      <c r="BA623" s="28"/>
      <c r="BB623" s="29"/>
      <c r="BC623" s="31">
        <f t="shared" si="93"/>
        <v>906739.98</v>
      </c>
    </row>
    <row r="624" spans="1:55" ht="21">
      <c r="A624" s="12"/>
      <c r="B624" s="13"/>
      <c r="D624" s="24">
        <v>5101010116</v>
      </c>
      <c r="E624" s="24" t="s">
        <v>61</v>
      </c>
      <c r="F624" s="25"/>
      <c r="G624" s="26"/>
      <c r="H624" s="27"/>
      <c r="I624" s="28"/>
      <c r="J624" s="28"/>
      <c r="K624" s="28"/>
      <c r="L624" s="28"/>
      <c r="M624" s="28"/>
      <c r="N624" s="28"/>
      <c r="O624" s="28"/>
      <c r="P624" s="28"/>
      <c r="Q624" s="28">
        <v>53700</v>
      </c>
      <c r="R624" s="28"/>
      <c r="S624" s="28"/>
      <c r="T624" s="28"/>
      <c r="U624" s="28"/>
      <c r="V624" s="28"/>
      <c r="W624" s="28"/>
      <c r="X624" s="28"/>
      <c r="Y624" s="28">
        <v>72960</v>
      </c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9"/>
      <c r="AO624" s="30"/>
      <c r="AP624" s="26"/>
      <c r="AQ624" s="26"/>
      <c r="AR624" s="30"/>
      <c r="AS624" s="30"/>
      <c r="AT624" s="27"/>
      <c r="AU624" s="28"/>
      <c r="AV624" s="28"/>
      <c r="AW624" s="28"/>
      <c r="AX624" s="29"/>
      <c r="AY624" s="26"/>
      <c r="AZ624" s="27"/>
      <c r="BA624" s="28"/>
      <c r="BB624" s="29"/>
      <c r="BC624" s="31">
        <f t="shared" si="93"/>
        <v>126660</v>
      </c>
    </row>
    <row r="625" spans="1:55" ht="21">
      <c r="A625" s="12"/>
      <c r="B625" s="13"/>
      <c r="D625" s="24">
        <v>5101020106</v>
      </c>
      <c r="E625" s="24" t="s">
        <v>62</v>
      </c>
      <c r="F625" s="25"/>
      <c r="G625" s="26"/>
      <c r="H625" s="27">
        <v>-1005</v>
      </c>
      <c r="I625" s="28"/>
      <c r="J625" s="28"/>
      <c r="K625" s="28"/>
      <c r="L625" s="28"/>
      <c r="M625" s="28"/>
      <c r="N625" s="28"/>
      <c r="O625" s="28"/>
      <c r="P625" s="28"/>
      <c r="Q625" s="28">
        <v>12294</v>
      </c>
      <c r="R625" s="28"/>
      <c r="S625" s="28"/>
      <c r="T625" s="28"/>
      <c r="U625" s="28"/>
      <c r="V625" s="28"/>
      <c r="W625" s="28"/>
      <c r="X625" s="28"/>
      <c r="Y625" s="28">
        <v>26282</v>
      </c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9"/>
      <c r="AO625" s="30"/>
      <c r="AP625" s="26"/>
      <c r="AQ625" s="26"/>
      <c r="AR625" s="30"/>
      <c r="AS625" s="30"/>
      <c r="AT625" s="27"/>
      <c r="AU625" s="28"/>
      <c r="AV625" s="28"/>
      <c r="AW625" s="28"/>
      <c r="AX625" s="29"/>
      <c r="AY625" s="26"/>
      <c r="AZ625" s="27"/>
      <c r="BA625" s="28"/>
      <c r="BB625" s="29"/>
      <c r="BC625" s="31">
        <f t="shared" si="93"/>
        <v>37571</v>
      </c>
    </row>
    <row r="626" spans="1:55" ht="21">
      <c r="A626" s="12"/>
      <c r="B626" s="13"/>
      <c r="D626" s="24">
        <v>5101030101</v>
      </c>
      <c r="E626" s="24" t="s">
        <v>64</v>
      </c>
      <c r="F626" s="25">
        <v>107127</v>
      </c>
      <c r="G626" s="26"/>
      <c r="H626" s="27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9"/>
      <c r="AO626" s="30"/>
      <c r="AP626" s="26"/>
      <c r="AQ626" s="26"/>
      <c r="AR626" s="30"/>
      <c r="AS626" s="30"/>
      <c r="AT626" s="27"/>
      <c r="AU626" s="28"/>
      <c r="AV626" s="28"/>
      <c r="AW626" s="28"/>
      <c r="AX626" s="29"/>
      <c r="AY626" s="26"/>
      <c r="AZ626" s="27"/>
      <c r="BA626" s="28"/>
      <c r="BB626" s="29"/>
      <c r="BC626" s="31">
        <f t="shared" si="93"/>
        <v>107127</v>
      </c>
    </row>
    <row r="627" spans="1:55" ht="21">
      <c r="A627" s="12"/>
      <c r="B627" s="13"/>
      <c r="D627" s="24">
        <v>5101030205</v>
      </c>
      <c r="E627" s="24" t="s">
        <v>65</v>
      </c>
      <c r="F627" s="25">
        <v>90207</v>
      </c>
      <c r="G627" s="26"/>
      <c r="H627" s="27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9"/>
      <c r="AO627" s="30"/>
      <c r="AP627" s="26"/>
      <c r="AQ627" s="26"/>
      <c r="AR627" s="30"/>
      <c r="AS627" s="30"/>
      <c r="AT627" s="27"/>
      <c r="AU627" s="28"/>
      <c r="AV627" s="28"/>
      <c r="AW627" s="28"/>
      <c r="AX627" s="29"/>
      <c r="AY627" s="26"/>
      <c r="AZ627" s="27"/>
      <c r="BA627" s="28"/>
      <c r="BB627" s="29"/>
      <c r="BC627" s="31">
        <f t="shared" si="93"/>
        <v>90207</v>
      </c>
    </row>
    <row r="628" spans="1:55" ht="21">
      <c r="A628" s="12"/>
      <c r="B628" s="13"/>
      <c r="D628" s="24">
        <v>5101030206</v>
      </c>
      <c r="E628" s="24" t="s">
        <v>100</v>
      </c>
      <c r="F628" s="25">
        <v>7905</v>
      </c>
      <c r="G628" s="26"/>
      <c r="H628" s="27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9"/>
      <c r="AO628" s="30"/>
      <c r="AP628" s="26"/>
      <c r="AQ628" s="26"/>
      <c r="AR628" s="30"/>
      <c r="AS628" s="30"/>
      <c r="AT628" s="27"/>
      <c r="AU628" s="28"/>
      <c r="AV628" s="28"/>
      <c r="AW628" s="28"/>
      <c r="AX628" s="29"/>
      <c r="AY628" s="26"/>
      <c r="AZ628" s="27"/>
      <c r="BA628" s="28"/>
      <c r="BB628" s="29"/>
      <c r="BC628" s="31">
        <f t="shared" si="93"/>
        <v>7905</v>
      </c>
    </row>
    <row r="629" spans="1:55" ht="21">
      <c r="A629" s="12"/>
      <c r="B629" s="13"/>
      <c r="D629" s="24">
        <v>5103010102</v>
      </c>
      <c r="E629" s="24" t="s">
        <v>69</v>
      </c>
      <c r="F629" s="25"/>
      <c r="G629" s="26"/>
      <c r="H629" s="27">
        <v>49600</v>
      </c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9"/>
      <c r="AO629" s="30"/>
      <c r="AP629" s="26"/>
      <c r="AQ629" s="26"/>
      <c r="AR629" s="30"/>
      <c r="AS629" s="30"/>
      <c r="AT629" s="27"/>
      <c r="AU629" s="28"/>
      <c r="AV629" s="28"/>
      <c r="AW629" s="28"/>
      <c r="AX629" s="29"/>
      <c r="AY629" s="26"/>
      <c r="AZ629" s="27"/>
      <c r="BA629" s="28"/>
      <c r="BB629" s="29"/>
      <c r="BC629" s="31">
        <f t="shared" si="93"/>
        <v>49600</v>
      </c>
    </row>
    <row r="630" spans="1:55" ht="21">
      <c r="A630" s="12"/>
      <c r="B630" s="13"/>
      <c r="D630" s="24">
        <v>5103010103</v>
      </c>
      <c r="E630" s="24" t="s">
        <v>70</v>
      </c>
      <c r="F630" s="25"/>
      <c r="G630" s="26"/>
      <c r="H630" s="27">
        <v>14796</v>
      </c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9"/>
      <c r="AO630" s="30"/>
      <c r="AP630" s="26"/>
      <c r="AQ630" s="26"/>
      <c r="AR630" s="30"/>
      <c r="AS630" s="30"/>
      <c r="AT630" s="27"/>
      <c r="AU630" s="28"/>
      <c r="AV630" s="28"/>
      <c r="AW630" s="28"/>
      <c r="AX630" s="29"/>
      <c r="AY630" s="26"/>
      <c r="AZ630" s="27"/>
      <c r="BA630" s="28"/>
      <c r="BB630" s="29"/>
      <c r="BC630" s="31">
        <f t="shared" si="93"/>
        <v>14796</v>
      </c>
    </row>
    <row r="631" spans="1:55" ht="21">
      <c r="A631" s="12"/>
      <c r="B631" s="13"/>
      <c r="D631" s="24">
        <v>5103010199</v>
      </c>
      <c r="E631" s="24" t="s">
        <v>71</v>
      </c>
      <c r="F631" s="25"/>
      <c r="G631" s="26"/>
      <c r="H631" s="27">
        <v>36373</v>
      </c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9"/>
      <c r="AO631" s="30"/>
      <c r="AP631" s="26"/>
      <c r="AQ631" s="26"/>
      <c r="AR631" s="30"/>
      <c r="AS631" s="30"/>
      <c r="AT631" s="27"/>
      <c r="AU631" s="28"/>
      <c r="AV631" s="28"/>
      <c r="AW631" s="28"/>
      <c r="AX631" s="29"/>
      <c r="AY631" s="26"/>
      <c r="AZ631" s="27"/>
      <c r="BA631" s="28"/>
      <c r="BB631" s="29"/>
      <c r="BC631" s="31">
        <f t="shared" si="93"/>
        <v>36373</v>
      </c>
    </row>
    <row r="632" spans="1:55" ht="21">
      <c r="A632" s="12"/>
      <c r="B632" s="13"/>
      <c r="D632" s="24">
        <v>5104010104</v>
      </c>
      <c r="E632" s="24" t="s">
        <v>72</v>
      </c>
      <c r="F632" s="25">
        <v>588</v>
      </c>
      <c r="G632" s="26"/>
      <c r="H632" s="27">
        <v>372774.66000000003</v>
      </c>
      <c r="I632" s="28"/>
      <c r="J632" s="28"/>
      <c r="K632" s="28"/>
      <c r="L632" s="28"/>
      <c r="M632" s="28"/>
      <c r="N632" s="28"/>
      <c r="O632" s="28"/>
      <c r="P632" s="28"/>
      <c r="Q632" s="28">
        <v>1187046.3199999998</v>
      </c>
      <c r="R632" s="28">
        <v>434932.6</v>
      </c>
      <c r="S632" s="28"/>
      <c r="T632" s="28"/>
      <c r="U632" s="28"/>
      <c r="V632" s="28"/>
      <c r="W632" s="28"/>
      <c r="X632" s="28">
        <v>0</v>
      </c>
      <c r="Y632" s="28">
        <v>1694532.2999999998</v>
      </c>
      <c r="Z632" s="28"/>
      <c r="AA632" s="28"/>
      <c r="AB632" s="28"/>
      <c r="AC632" s="28"/>
      <c r="AD632" s="28">
        <v>260600</v>
      </c>
      <c r="AE632" s="28">
        <v>248060.35</v>
      </c>
      <c r="AF632" s="28"/>
      <c r="AG632" s="28"/>
      <c r="AH632" s="28"/>
      <c r="AI632" s="28"/>
      <c r="AJ632" s="28"/>
      <c r="AK632" s="28"/>
      <c r="AL632" s="28"/>
      <c r="AM632" s="28"/>
      <c r="AN632" s="29"/>
      <c r="AO632" s="30"/>
      <c r="AP632" s="26"/>
      <c r="AQ632" s="26"/>
      <c r="AR632" s="30"/>
      <c r="AS632" s="30"/>
      <c r="AT632" s="27"/>
      <c r="AU632" s="28"/>
      <c r="AV632" s="28"/>
      <c r="AW632" s="28"/>
      <c r="AX632" s="29"/>
      <c r="AY632" s="26"/>
      <c r="AZ632" s="27"/>
      <c r="BA632" s="28"/>
      <c r="BB632" s="29"/>
      <c r="BC632" s="31">
        <f t="shared" si="93"/>
        <v>4198534.2299999995</v>
      </c>
    </row>
    <row r="633" spans="1:55" ht="21">
      <c r="A633" s="12"/>
      <c r="B633" s="13"/>
      <c r="D633" s="24">
        <v>5104010107</v>
      </c>
      <c r="E633" s="24" t="s">
        <v>73</v>
      </c>
      <c r="F633" s="25"/>
      <c r="G633" s="26"/>
      <c r="H633" s="27">
        <v>142382.47</v>
      </c>
      <c r="I633" s="28"/>
      <c r="J633" s="28"/>
      <c r="K633" s="28"/>
      <c r="L633" s="28"/>
      <c r="M633" s="28"/>
      <c r="N633" s="28"/>
      <c r="O633" s="28"/>
      <c r="P633" s="28"/>
      <c r="Q633" s="28"/>
      <c r="R633" s="28">
        <v>41212.2</v>
      </c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9"/>
      <c r="AO633" s="30"/>
      <c r="AP633" s="26"/>
      <c r="AQ633" s="26"/>
      <c r="AR633" s="30"/>
      <c r="AS633" s="30"/>
      <c r="AT633" s="27"/>
      <c r="AU633" s="28"/>
      <c r="AV633" s="28"/>
      <c r="AW633" s="28"/>
      <c r="AX633" s="29"/>
      <c r="AY633" s="26"/>
      <c r="AZ633" s="27"/>
      <c r="BA633" s="28"/>
      <c r="BB633" s="29"/>
      <c r="BC633" s="31">
        <f t="shared" si="93"/>
        <v>183594.66999999998</v>
      </c>
    </row>
    <row r="634" spans="1:55" ht="21">
      <c r="A634" s="12"/>
      <c r="B634" s="13"/>
      <c r="D634" s="24">
        <v>5104010110</v>
      </c>
      <c r="E634" s="24" t="s">
        <v>74</v>
      </c>
      <c r="F634" s="25"/>
      <c r="G634" s="26"/>
      <c r="H634" s="27">
        <v>745059.2</v>
      </c>
      <c r="I634" s="28"/>
      <c r="J634" s="28"/>
      <c r="K634" s="28"/>
      <c r="L634" s="28"/>
      <c r="M634" s="28"/>
      <c r="N634" s="28"/>
      <c r="O634" s="28"/>
      <c r="P634" s="28"/>
      <c r="Q634" s="28"/>
      <c r="R634" s="28">
        <v>325371.5</v>
      </c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9"/>
      <c r="AO634" s="30"/>
      <c r="AP634" s="26"/>
      <c r="AQ634" s="26"/>
      <c r="AR634" s="30"/>
      <c r="AS634" s="30"/>
      <c r="AT634" s="27"/>
      <c r="AU634" s="28"/>
      <c r="AV634" s="28"/>
      <c r="AW634" s="28"/>
      <c r="AX634" s="29"/>
      <c r="AY634" s="26"/>
      <c r="AZ634" s="27"/>
      <c r="BA634" s="28"/>
      <c r="BB634" s="29"/>
      <c r="BC634" s="31">
        <f t="shared" si="93"/>
        <v>1070430.7</v>
      </c>
    </row>
    <row r="635" spans="1:55" ht="21">
      <c r="A635" s="12"/>
      <c r="B635" s="13"/>
      <c r="D635" s="24">
        <v>5104010112</v>
      </c>
      <c r="E635" s="24" t="s">
        <v>75</v>
      </c>
      <c r="F635" s="25"/>
      <c r="G635" s="26"/>
      <c r="H635" s="27"/>
      <c r="I635" s="28"/>
      <c r="J635" s="28"/>
      <c r="K635" s="28"/>
      <c r="L635" s="28"/>
      <c r="M635" s="28"/>
      <c r="N635" s="28"/>
      <c r="O635" s="28"/>
      <c r="P635" s="28"/>
      <c r="Q635" s="28">
        <v>90000</v>
      </c>
      <c r="R635" s="28">
        <v>221400</v>
      </c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9"/>
      <c r="AO635" s="30"/>
      <c r="AP635" s="26"/>
      <c r="AQ635" s="26"/>
      <c r="AR635" s="30"/>
      <c r="AS635" s="30"/>
      <c r="AT635" s="27"/>
      <c r="AU635" s="28"/>
      <c r="AV635" s="28"/>
      <c r="AW635" s="28"/>
      <c r="AX635" s="29"/>
      <c r="AY635" s="26"/>
      <c r="AZ635" s="27"/>
      <c r="BA635" s="28"/>
      <c r="BB635" s="29"/>
      <c r="BC635" s="31">
        <f t="shared" si="93"/>
        <v>311400</v>
      </c>
    </row>
    <row r="636" spans="1:55" ht="21">
      <c r="A636" s="12"/>
      <c r="B636" s="13"/>
      <c r="D636" s="24">
        <v>5104020101</v>
      </c>
      <c r="E636" s="24" t="s">
        <v>103</v>
      </c>
      <c r="F636" s="25"/>
      <c r="G636" s="26"/>
      <c r="H636" s="27">
        <v>245771.69</v>
      </c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9"/>
      <c r="AO636" s="30"/>
      <c r="AP636" s="26"/>
      <c r="AQ636" s="26"/>
      <c r="AR636" s="30"/>
      <c r="AS636" s="30"/>
      <c r="AT636" s="27"/>
      <c r="AU636" s="28"/>
      <c r="AV636" s="28"/>
      <c r="AW636" s="28"/>
      <c r="AX636" s="29"/>
      <c r="AY636" s="26"/>
      <c r="AZ636" s="27"/>
      <c r="BA636" s="28"/>
      <c r="BB636" s="29"/>
      <c r="BC636" s="31">
        <f t="shared" si="93"/>
        <v>245771.69</v>
      </c>
    </row>
    <row r="637" spans="1:55" ht="21">
      <c r="A637" s="12"/>
      <c r="B637" s="13"/>
      <c r="D637" s="24">
        <v>5104020105</v>
      </c>
      <c r="E637" s="24" t="s">
        <v>105</v>
      </c>
      <c r="F637" s="25">
        <v>-2658.42</v>
      </c>
      <c r="G637" s="26"/>
      <c r="H637" s="27">
        <v>28822.699999999997</v>
      </c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9"/>
      <c r="AO637" s="30"/>
      <c r="AP637" s="26"/>
      <c r="AQ637" s="26"/>
      <c r="AR637" s="30"/>
      <c r="AS637" s="30"/>
      <c r="AT637" s="27"/>
      <c r="AU637" s="28"/>
      <c r="AV637" s="28"/>
      <c r="AW637" s="28"/>
      <c r="AX637" s="29"/>
      <c r="AY637" s="26"/>
      <c r="AZ637" s="27"/>
      <c r="BA637" s="28"/>
      <c r="BB637" s="29"/>
      <c r="BC637" s="31">
        <f t="shared" si="93"/>
        <v>26164.28</v>
      </c>
    </row>
    <row r="638" spans="1:55" ht="21">
      <c r="A638" s="12"/>
      <c r="B638" s="13"/>
      <c r="D638" s="24">
        <v>5104020107</v>
      </c>
      <c r="E638" s="24" t="s">
        <v>107</v>
      </c>
      <c r="F638" s="25"/>
      <c r="G638" s="26"/>
      <c r="H638" s="27">
        <v>8405</v>
      </c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9"/>
      <c r="AO638" s="30"/>
      <c r="AP638" s="26"/>
      <c r="AQ638" s="26"/>
      <c r="AR638" s="30"/>
      <c r="AS638" s="30"/>
      <c r="AT638" s="27"/>
      <c r="AU638" s="28"/>
      <c r="AV638" s="28"/>
      <c r="AW638" s="28"/>
      <c r="AX638" s="29"/>
      <c r="AY638" s="26"/>
      <c r="AZ638" s="27"/>
      <c r="BA638" s="28"/>
      <c r="BB638" s="29"/>
      <c r="BC638" s="31">
        <f t="shared" si="93"/>
        <v>8405</v>
      </c>
    </row>
    <row r="639" spans="1:55" ht="21">
      <c r="A639" s="12"/>
      <c r="B639" s="13"/>
      <c r="D639" s="24">
        <v>5104030206</v>
      </c>
      <c r="E639" s="24" t="s">
        <v>77</v>
      </c>
      <c r="F639" s="25"/>
      <c r="G639" s="26"/>
      <c r="H639" s="27">
        <v>2990</v>
      </c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9"/>
      <c r="AO639" s="30"/>
      <c r="AP639" s="26"/>
      <c r="AQ639" s="26"/>
      <c r="AR639" s="30">
        <v>3550</v>
      </c>
      <c r="AS639" s="30"/>
      <c r="AT639" s="27"/>
      <c r="AU639" s="28"/>
      <c r="AV639" s="28"/>
      <c r="AW639" s="28"/>
      <c r="AX639" s="29"/>
      <c r="AY639" s="26"/>
      <c r="AZ639" s="27"/>
      <c r="BA639" s="28"/>
      <c r="BB639" s="29"/>
      <c r="BC639" s="31">
        <f t="shared" si="93"/>
        <v>6540</v>
      </c>
    </row>
    <row r="640" spans="1:55" ht="21">
      <c r="A640" s="12"/>
      <c r="B640" s="13"/>
      <c r="D640" s="24">
        <v>5104030211</v>
      </c>
      <c r="E640" s="24" t="s">
        <v>112</v>
      </c>
      <c r="F640" s="25"/>
      <c r="G640" s="26"/>
      <c r="H640" s="27">
        <v>29018.4</v>
      </c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9"/>
      <c r="AO640" s="30"/>
      <c r="AP640" s="26"/>
      <c r="AQ640" s="26"/>
      <c r="AR640" s="30"/>
      <c r="AS640" s="30"/>
      <c r="AT640" s="27"/>
      <c r="AU640" s="28"/>
      <c r="AV640" s="28"/>
      <c r="AW640" s="28"/>
      <c r="AX640" s="29"/>
      <c r="AY640" s="26"/>
      <c r="AZ640" s="27"/>
      <c r="BA640" s="28"/>
      <c r="BB640" s="29"/>
      <c r="BC640" s="31">
        <f t="shared" si="93"/>
        <v>29018.4</v>
      </c>
    </row>
    <row r="641" spans="1:55" ht="21">
      <c r="A641" s="12"/>
      <c r="B641" s="13"/>
      <c r="D641" s="24">
        <v>5105010101</v>
      </c>
      <c r="E641" s="24" t="s">
        <v>113</v>
      </c>
      <c r="F641" s="25">
        <v>70617.04</v>
      </c>
      <c r="G641" s="26"/>
      <c r="H641" s="27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9"/>
      <c r="AO641" s="30"/>
      <c r="AP641" s="26"/>
      <c r="AQ641" s="26"/>
      <c r="AR641" s="30"/>
      <c r="AS641" s="30"/>
      <c r="AT641" s="27"/>
      <c r="AU641" s="28"/>
      <c r="AV641" s="28"/>
      <c r="AW641" s="28"/>
      <c r="AX641" s="29"/>
      <c r="AY641" s="26"/>
      <c r="AZ641" s="27"/>
      <c r="BA641" s="28"/>
      <c r="BB641" s="29"/>
      <c r="BC641" s="31">
        <f t="shared" si="93"/>
        <v>70617.04</v>
      </c>
    </row>
    <row r="642" spans="1:55" ht="21">
      <c r="A642" s="12"/>
      <c r="B642" s="13"/>
      <c r="D642" s="24">
        <v>5105010103</v>
      </c>
      <c r="E642" s="24" t="s">
        <v>114</v>
      </c>
      <c r="F642" s="25">
        <v>71066.16</v>
      </c>
      <c r="G642" s="26"/>
      <c r="H642" s="27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9"/>
      <c r="AO642" s="30"/>
      <c r="AP642" s="26"/>
      <c r="AQ642" s="26"/>
      <c r="AR642" s="30"/>
      <c r="AS642" s="30"/>
      <c r="AT642" s="27"/>
      <c r="AU642" s="28"/>
      <c r="AV642" s="28"/>
      <c r="AW642" s="28"/>
      <c r="AX642" s="29"/>
      <c r="AY642" s="26"/>
      <c r="AZ642" s="27"/>
      <c r="BA642" s="28"/>
      <c r="BB642" s="29"/>
      <c r="BC642" s="31">
        <f t="shared" si="93"/>
        <v>71066.16</v>
      </c>
    </row>
    <row r="643" spans="1:55" ht="21">
      <c r="A643" s="12"/>
      <c r="B643" s="13"/>
      <c r="D643" s="24">
        <v>5105010107</v>
      </c>
      <c r="E643" s="24" t="s">
        <v>116</v>
      </c>
      <c r="F643" s="25">
        <v>290408.34</v>
      </c>
      <c r="G643" s="26"/>
      <c r="H643" s="27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9"/>
      <c r="AO643" s="30"/>
      <c r="AP643" s="26"/>
      <c r="AQ643" s="26"/>
      <c r="AR643" s="30"/>
      <c r="AS643" s="30"/>
      <c r="AT643" s="27"/>
      <c r="AU643" s="28"/>
      <c r="AV643" s="28"/>
      <c r="AW643" s="28"/>
      <c r="AX643" s="29"/>
      <c r="AY643" s="26"/>
      <c r="AZ643" s="27"/>
      <c r="BA643" s="28"/>
      <c r="BB643" s="29"/>
      <c r="BC643" s="31">
        <f aca="true" t="shared" si="100" ref="BC643:BC706">SUM(F643:BB643)</f>
        <v>290408.34</v>
      </c>
    </row>
    <row r="644" spans="1:55" ht="21">
      <c r="A644" s="12"/>
      <c r="B644" s="13"/>
      <c r="D644" s="24">
        <v>5105010109</v>
      </c>
      <c r="E644" s="24" t="s">
        <v>81</v>
      </c>
      <c r="F644" s="25">
        <v>6750.4</v>
      </c>
      <c r="G644" s="26"/>
      <c r="H644" s="27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9"/>
      <c r="AO644" s="30"/>
      <c r="AP644" s="26"/>
      <c r="AQ644" s="26"/>
      <c r="AR644" s="30"/>
      <c r="AS644" s="30"/>
      <c r="AT644" s="27"/>
      <c r="AU644" s="28"/>
      <c r="AV644" s="28"/>
      <c r="AW644" s="28"/>
      <c r="AX644" s="29"/>
      <c r="AY644" s="26"/>
      <c r="AZ644" s="27"/>
      <c r="BA644" s="28"/>
      <c r="BB644" s="29"/>
      <c r="BC644" s="31">
        <f t="shared" si="100"/>
        <v>6750.4</v>
      </c>
    </row>
    <row r="645" spans="1:55" ht="21">
      <c r="A645" s="12"/>
      <c r="B645" s="13"/>
      <c r="D645" s="24">
        <v>5105010111</v>
      </c>
      <c r="E645" s="24" t="s">
        <v>82</v>
      </c>
      <c r="F645" s="25">
        <v>123200</v>
      </c>
      <c r="G645" s="26"/>
      <c r="H645" s="27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9"/>
      <c r="AO645" s="30"/>
      <c r="AP645" s="26"/>
      <c r="AQ645" s="26"/>
      <c r="AR645" s="30"/>
      <c r="AS645" s="30"/>
      <c r="AT645" s="27"/>
      <c r="AU645" s="28"/>
      <c r="AV645" s="28"/>
      <c r="AW645" s="28"/>
      <c r="AX645" s="29"/>
      <c r="AY645" s="26"/>
      <c r="AZ645" s="27"/>
      <c r="BA645" s="28"/>
      <c r="BB645" s="29"/>
      <c r="BC645" s="31">
        <f t="shared" si="100"/>
        <v>123200</v>
      </c>
    </row>
    <row r="646" spans="1:55" ht="21">
      <c r="A646" s="12"/>
      <c r="B646" s="13"/>
      <c r="D646" s="24">
        <v>5105010113</v>
      </c>
      <c r="E646" s="24" t="s">
        <v>126</v>
      </c>
      <c r="F646" s="25">
        <v>465.58</v>
      </c>
      <c r="G646" s="26"/>
      <c r="H646" s="27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9"/>
      <c r="AO646" s="30"/>
      <c r="AP646" s="26"/>
      <c r="AQ646" s="26"/>
      <c r="AR646" s="30"/>
      <c r="AS646" s="30"/>
      <c r="AT646" s="27"/>
      <c r="AU646" s="28"/>
      <c r="AV646" s="28"/>
      <c r="AW646" s="28"/>
      <c r="AX646" s="29"/>
      <c r="AY646" s="26"/>
      <c r="AZ646" s="27"/>
      <c r="BA646" s="28"/>
      <c r="BB646" s="29"/>
      <c r="BC646" s="31">
        <f t="shared" si="100"/>
        <v>465.58</v>
      </c>
    </row>
    <row r="647" spans="1:55" ht="21">
      <c r="A647" s="12"/>
      <c r="B647" s="13"/>
      <c r="D647" s="24">
        <v>5105010117</v>
      </c>
      <c r="E647" s="24" t="s">
        <v>117</v>
      </c>
      <c r="F647" s="25">
        <v>432788.89</v>
      </c>
      <c r="G647" s="26"/>
      <c r="H647" s="27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9"/>
      <c r="AO647" s="30"/>
      <c r="AP647" s="26"/>
      <c r="AQ647" s="26"/>
      <c r="AR647" s="30"/>
      <c r="AS647" s="30"/>
      <c r="AT647" s="27"/>
      <c r="AU647" s="28"/>
      <c r="AV647" s="28"/>
      <c r="AW647" s="28"/>
      <c r="AX647" s="29"/>
      <c r="AY647" s="26"/>
      <c r="AZ647" s="27"/>
      <c r="BA647" s="28"/>
      <c r="BB647" s="29"/>
      <c r="BC647" s="31">
        <f t="shared" si="100"/>
        <v>432788.89</v>
      </c>
    </row>
    <row r="648" spans="1:55" ht="21">
      <c r="A648" s="12"/>
      <c r="B648" s="13"/>
      <c r="D648" s="24">
        <v>5105010127</v>
      </c>
      <c r="E648" s="24" t="s">
        <v>84</v>
      </c>
      <c r="F648" s="25">
        <v>9376.64</v>
      </c>
      <c r="G648" s="26"/>
      <c r="H648" s="27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9"/>
      <c r="AO648" s="30"/>
      <c r="AP648" s="26"/>
      <c r="AQ648" s="26"/>
      <c r="AR648" s="30"/>
      <c r="AS648" s="30"/>
      <c r="AT648" s="27"/>
      <c r="AU648" s="28"/>
      <c r="AV648" s="28"/>
      <c r="AW648" s="28"/>
      <c r="AX648" s="29"/>
      <c r="AY648" s="26"/>
      <c r="AZ648" s="27"/>
      <c r="BA648" s="28"/>
      <c r="BB648" s="29"/>
      <c r="BC648" s="31">
        <f t="shared" si="100"/>
        <v>9376.64</v>
      </c>
    </row>
    <row r="649" spans="1:55" ht="21">
      <c r="A649" s="12"/>
      <c r="B649" s="13"/>
      <c r="D649" s="24">
        <v>5203010105</v>
      </c>
      <c r="E649" s="24" t="s">
        <v>118</v>
      </c>
      <c r="F649" s="25">
        <v>1</v>
      </c>
      <c r="G649" s="26"/>
      <c r="H649" s="27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9"/>
      <c r="AO649" s="30"/>
      <c r="AP649" s="26"/>
      <c r="AQ649" s="26"/>
      <c r="AR649" s="30"/>
      <c r="AS649" s="30"/>
      <c r="AT649" s="27"/>
      <c r="AU649" s="28"/>
      <c r="AV649" s="28"/>
      <c r="AW649" s="28"/>
      <c r="AX649" s="29"/>
      <c r="AY649" s="26"/>
      <c r="AZ649" s="27"/>
      <c r="BA649" s="28"/>
      <c r="BB649" s="29"/>
      <c r="BC649" s="31">
        <f t="shared" si="100"/>
        <v>1</v>
      </c>
    </row>
    <row r="650" spans="1:55" ht="21">
      <c r="A650" s="12"/>
      <c r="B650" s="13"/>
      <c r="D650" s="24">
        <v>5203010120</v>
      </c>
      <c r="E650" s="24" t="s">
        <v>88</v>
      </c>
      <c r="F650" s="25">
        <v>1</v>
      </c>
      <c r="G650" s="26"/>
      <c r="H650" s="27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9"/>
      <c r="AO650" s="30"/>
      <c r="AP650" s="26"/>
      <c r="AQ650" s="26"/>
      <c r="AR650" s="30"/>
      <c r="AS650" s="30"/>
      <c r="AT650" s="27"/>
      <c r="AU650" s="28"/>
      <c r="AV650" s="28"/>
      <c r="AW650" s="28"/>
      <c r="AX650" s="29"/>
      <c r="AY650" s="26"/>
      <c r="AZ650" s="27"/>
      <c r="BA650" s="28"/>
      <c r="BB650" s="29"/>
      <c r="BC650" s="31">
        <f t="shared" si="100"/>
        <v>1</v>
      </c>
    </row>
    <row r="651" spans="1:55" ht="21">
      <c r="A651" s="12"/>
      <c r="B651" s="13"/>
      <c r="C651" s="85" t="s">
        <v>90</v>
      </c>
      <c r="D651" s="81"/>
      <c r="E651" s="82"/>
      <c r="F651" s="32">
        <f aca="true" t="shared" si="101" ref="F651:AK651">SUM(F622:F650)</f>
        <v>1207843.6300000001</v>
      </c>
      <c r="G651" s="33">
        <f t="shared" si="101"/>
        <v>0</v>
      </c>
      <c r="H651" s="32">
        <f t="shared" si="101"/>
        <v>1674988.1199999999</v>
      </c>
      <c r="I651" s="33">
        <f t="shared" si="101"/>
        <v>0</v>
      </c>
      <c r="J651" s="33">
        <f t="shared" si="101"/>
        <v>0</v>
      </c>
      <c r="K651" s="33">
        <f t="shared" si="101"/>
        <v>0</v>
      </c>
      <c r="L651" s="33">
        <f t="shared" si="101"/>
        <v>0</v>
      </c>
      <c r="M651" s="33">
        <f t="shared" si="101"/>
        <v>0</v>
      </c>
      <c r="N651" s="33">
        <f t="shared" si="101"/>
        <v>0</v>
      </c>
      <c r="O651" s="33">
        <f t="shared" si="101"/>
        <v>0</v>
      </c>
      <c r="P651" s="33">
        <f t="shared" si="101"/>
        <v>0</v>
      </c>
      <c r="Q651" s="33">
        <f t="shared" si="101"/>
        <v>1706280.2999999998</v>
      </c>
      <c r="R651" s="33">
        <f t="shared" si="101"/>
        <v>1078916.2999999998</v>
      </c>
      <c r="S651" s="33">
        <f t="shared" si="101"/>
        <v>0</v>
      </c>
      <c r="T651" s="33">
        <f t="shared" si="101"/>
        <v>0</v>
      </c>
      <c r="U651" s="33">
        <f t="shared" si="101"/>
        <v>0</v>
      </c>
      <c r="V651" s="33">
        <f t="shared" si="101"/>
        <v>0</v>
      </c>
      <c r="W651" s="33">
        <f t="shared" si="101"/>
        <v>0</v>
      </c>
      <c r="X651" s="33">
        <f t="shared" si="101"/>
        <v>0</v>
      </c>
      <c r="Y651" s="33">
        <f t="shared" si="101"/>
        <v>2425774.3</v>
      </c>
      <c r="Z651" s="33">
        <f t="shared" si="101"/>
        <v>0</v>
      </c>
      <c r="AA651" s="33">
        <f t="shared" si="101"/>
        <v>0</v>
      </c>
      <c r="AB651" s="33">
        <f t="shared" si="101"/>
        <v>0</v>
      </c>
      <c r="AC651" s="33">
        <f t="shared" si="101"/>
        <v>0</v>
      </c>
      <c r="AD651" s="33">
        <f t="shared" si="101"/>
        <v>271800</v>
      </c>
      <c r="AE651" s="33">
        <f t="shared" si="101"/>
        <v>259260.35</v>
      </c>
      <c r="AF651" s="33">
        <f t="shared" si="101"/>
        <v>0</v>
      </c>
      <c r="AG651" s="33">
        <f t="shared" si="101"/>
        <v>0</v>
      </c>
      <c r="AH651" s="33">
        <f t="shared" si="101"/>
        <v>0</v>
      </c>
      <c r="AI651" s="33">
        <f t="shared" si="101"/>
        <v>0</v>
      </c>
      <c r="AJ651" s="33">
        <f t="shared" si="101"/>
        <v>0</v>
      </c>
      <c r="AK651" s="33">
        <f t="shared" si="101"/>
        <v>0</v>
      </c>
      <c r="AL651" s="33">
        <f aca="true" t="shared" si="102" ref="AL651:BB651">SUM(AL622:AL650)</f>
        <v>0</v>
      </c>
      <c r="AM651" s="33">
        <f t="shared" si="102"/>
        <v>0</v>
      </c>
      <c r="AN651" s="33">
        <f t="shared" si="102"/>
        <v>0</v>
      </c>
      <c r="AO651" s="32">
        <f t="shared" si="102"/>
        <v>0</v>
      </c>
      <c r="AP651" s="33">
        <f t="shared" si="102"/>
        <v>0</v>
      </c>
      <c r="AQ651" s="33">
        <f t="shared" si="102"/>
        <v>0</v>
      </c>
      <c r="AR651" s="32">
        <f t="shared" si="102"/>
        <v>3550</v>
      </c>
      <c r="AS651" s="32">
        <f t="shared" si="102"/>
        <v>0</v>
      </c>
      <c r="AT651" s="32">
        <f t="shared" si="102"/>
        <v>0</v>
      </c>
      <c r="AU651" s="33">
        <f t="shared" si="102"/>
        <v>0</v>
      </c>
      <c r="AV651" s="33">
        <f t="shared" si="102"/>
        <v>0</v>
      </c>
      <c r="AW651" s="33">
        <f t="shared" si="102"/>
        <v>0</v>
      </c>
      <c r="AX651" s="33">
        <f t="shared" si="102"/>
        <v>0</v>
      </c>
      <c r="AY651" s="33">
        <f t="shared" si="102"/>
        <v>0</v>
      </c>
      <c r="AZ651" s="32">
        <f t="shared" si="102"/>
        <v>0</v>
      </c>
      <c r="BA651" s="33">
        <f t="shared" si="102"/>
        <v>0</v>
      </c>
      <c r="BB651" s="33">
        <f t="shared" si="102"/>
        <v>0</v>
      </c>
      <c r="BC651" s="34">
        <f t="shared" si="100"/>
        <v>8628413</v>
      </c>
    </row>
    <row r="652" spans="1:56" s="36" customFormat="1" ht="21">
      <c r="A652" s="12"/>
      <c r="B652" s="13"/>
      <c r="C652" s="24" t="s">
        <v>91</v>
      </c>
      <c r="D652" s="24">
        <v>5101010101</v>
      </c>
      <c r="E652" s="24" t="s">
        <v>92</v>
      </c>
      <c r="F652" s="25">
        <v>2164535.53</v>
      </c>
      <c r="G652" s="26"/>
      <c r="H652" s="27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9"/>
      <c r="AO652" s="30"/>
      <c r="AP652" s="26"/>
      <c r="AQ652" s="26"/>
      <c r="AR652" s="30"/>
      <c r="AS652" s="30"/>
      <c r="AT652" s="27"/>
      <c r="AU652" s="28"/>
      <c r="AV652" s="28"/>
      <c r="AW652" s="28"/>
      <c r="AX652" s="29"/>
      <c r="AY652" s="26"/>
      <c r="AZ652" s="27"/>
      <c r="BA652" s="28"/>
      <c r="BB652" s="29"/>
      <c r="BC652" s="31">
        <f t="shared" si="100"/>
        <v>2164535.53</v>
      </c>
      <c r="BD652" s="35"/>
    </row>
    <row r="653" spans="1:56" s="36" customFormat="1" ht="21">
      <c r="A653" s="12"/>
      <c r="B653" s="13"/>
      <c r="C653" s="24"/>
      <c r="D653" s="24">
        <v>5101010113</v>
      </c>
      <c r="E653" s="24" t="s">
        <v>94</v>
      </c>
      <c r="F653" s="25">
        <v>5736605.97</v>
      </c>
      <c r="G653" s="26"/>
      <c r="H653" s="27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9"/>
      <c r="AO653" s="30"/>
      <c r="AP653" s="26"/>
      <c r="AQ653" s="26"/>
      <c r="AR653" s="30"/>
      <c r="AS653" s="30"/>
      <c r="AT653" s="27"/>
      <c r="AU653" s="28"/>
      <c r="AV653" s="28"/>
      <c r="AW653" s="28"/>
      <c r="AX653" s="29"/>
      <c r="AY653" s="26"/>
      <c r="AZ653" s="27"/>
      <c r="BA653" s="28"/>
      <c r="BB653" s="29"/>
      <c r="BC653" s="31">
        <f t="shared" si="100"/>
        <v>5736605.97</v>
      </c>
      <c r="BD653" s="35"/>
    </row>
    <row r="654" spans="1:56" s="36" customFormat="1" ht="21">
      <c r="A654" s="12"/>
      <c r="B654" s="13"/>
      <c r="C654" s="24"/>
      <c r="D654" s="24">
        <v>5101010118</v>
      </c>
      <c r="E654" s="24" t="s">
        <v>95</v>
      </c>
      <c r="F654" s="25">
        <v>127833.32</v>
      </c>
      <c r="G654" s="26"/>
      <c r="H654" s="27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9"/>
      <c r="AO654" s="30"/>
      <c r="AP654" s="26"/>
      <c r="AQ654" s="26"/>
      <c r="AR654" s="30"/>
      <c r="AS654" s="30"/>
      <c r="AT654" s="27"/>
      <c r="AU654" s="28"/>
      <c r="AV654" s="28"/>
      <c r="AW654" s="28"/>
      <c r="AX654" s="29"/>
      <c r="AY654" s="26"/>
      <c r="AZ654" s="27"/>
      <c r="BA654" s="28"/>
      <c r="BB654" s="29"/>
      <c r="BC654" s="31">
        <f t="shared" si="100"/>
        <v>127833.32</v>
      </c>
      <c r="BD654" s="35"/>
    </row>
    <row r="655" spans="1:56" s="36" customFormat="1" ht="21">
      <c r="A655" s="12"/>
      <c r="B655" s="13"/>
      <c r="C655" s="24"/>
      <c r="D655" s="24">
        <v>5101020103</v>
      </c>
      <c r="E655" s="24" t="s">
        <v>96</v>
      </c>
      <c r="F655" s="25">
        <v>43895.07</v>
      </c>
      <c r="G655" s="26"/>
      <c r="H655" s="27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9"/>
      <c r="AO655" s="30"/>
      <c r="AP655" s="26"/>
      <c r="AQ655" s="26"/>
      <c r="AR655" s="30"/>
      <c r="AS655" s="30"/>
      <c r="AT655" s="27"/>
      <c r="AU655" s="28"/>
      <c r="AV655" s="28"/>
      <c r="AW655" s="28"/>
      <c r="AX655" s="29"/>
      <c r="AY655" s="26"/>
      <c r="AZ655" s="27"/>
      <c r="BA655" s="28"/>
      <c r="BB655" s="29"/>
      <c r="BC655" s="31">
        <f t="shared" si="100"/>
        <v>43895.07</v>
      </c>
      <c r="BD655" s="35"/>
    </row>
    <row r="656" spans="1:56" s="36" customFormat="1" ht="21">
      <c r="A656" s="12"/>
      <c r="B656" s="13"/>
      <c r="C656" s="24"/>
      <c r="D656" s="24">
        <v>5101020104</v>
      </c>
      <c r="E656" s="24" t="s">
        <v>97</v>
      </c>
      <c r="F656" s="25">
        <v>65842.53</v>
      </c>
      <c r="G656" s="26"/>
      <c r="H656" s="27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9"/>
      <c r="AO656" s="30"/>
      <c r="AP656" s="26"/>
      <c r="AQ656" s="26"/>
      <c r="AR656" s="30"/>
      <c r="AS656" s="30"/>
      <c r="AT656" s="27"/>
      <c r="AU656" s="28"/>
      <c r="AV656" s="28"/>
      <c r="AW656" s="28"/>
      <c r="AX656" s="29"/>
      <c r="AY656" s="26"/>
      <c r="AZ656" s="27"/>
      <c r="BA656" s="28"/>
      <c r="BB656" s="29"/>
      <c r="BC656" s="31">
        <f t="shared" si="100"/>
        <v>65842.53</v>
      </c>
      <c r="BD656" s="35"/>
    </row>
    <row r="657" spans="1:56" s="36" customFormat="1" ht="21">
      <c r="A657" s="12"/>
      <c r="B657" s="13"/>
      <c r="C657" s="24"/>
      <c r="D657" s="24">
        <v>5101020105</v>
      </c>
      <c r="E657" s="24" t="s">
        <v>98</v>
      </c>
      <c r="F657" s="25">
        <v>169022.88</v>
      </c>
      <c r="G657" s="26"/>
      <c r="H657" s="27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9"/>
      <c r="AO657" s="30"/>
      <c r="AP657" s="26"/>
      <c r="AQ657" s="26"/>
      <c r="AR657" s="30"/>
      <c r="AS657" s="30"/>
      <c r="AT657" s="27"/>
      <c r="AU657" s="28"/>
      <c r="AV657" s="28"/>
      <c r="AW657" s="28"/>
      <c r="AX657" s="29"/>
      <c r="AY657" s="26"/>
      <c r="AZ657" s="27"/>
      <c r="BA657" s="28"/>
      <c r="BB657" s="29"/>
      <c r="BC657" s="31">
        <f t="shared" si="100"/>
        <v>169022.88</v>
      </c>
      <c r="BD657" s="35"/>
    </row>
    <row r="658" spans="1:56" s="36" customFormat="1" ht="21">
      <c r="A658" s="12"/>
      <c r="B658" s="13"/>
      <c r="C658" s="24"/>
      <c r="D658" s="24">
        <v>5101020113</v>
      </c>
      <c r="E658" s="24" t="s">
        <v>99</v>
      </c>
      <c r="F658" s="25">
        <v>6330.07</v>
      </c>
      <c r="G658" s="26"/>
      <c r="H658" s="27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9"/>
      <c r="AO658" s="30"/>
      <c r="AP658" s="26"/>
      <c r="AQ658" s="26"/>
      <c r="AR658" s="30"/>
      <c r="AS658" s="30"/>
      <c r="AT658" s="27"/>
      <c r="AU658" s="28"/>
      <c r="AV658" s="28"/>
      <c r="AW658" s="28"/>
      <c r="AX658" s="29"/>
      <c r="AY658" s="26"/>
      <c r="AZ658" s="27"/>
      <c r="BA658" s="28"/>
      <c r="BB658" s="29"/>
      <c r="BC658" s="31">
        <f t="shared" si="100"/>
        <v>6330.07</v>
      </c>
      <c r="BD658" s="35"/>
    </row>
    <row r="659" spans="1:56" s="36" customFormat="1" ht="21">
      <c r="A659" s="12"/>
      <c r="B659" s="13"/>
      <c r="C659" s="24"/>
      <c r="D659" s="24">
        <v>5101030205</v>
      </c>
      <c r="E659" s="24" t="s">
        <v>65</v>
      </c>
      <c r="F659" s="25">
        <v>683829.84</v>
      </c>
      <c r="G659" s="26"/>
      <c r="H659" s="27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9"/>
      <c r="AO659" s="30"/>
      <c r="AP659" s="26"/>
      <c r="AQ659" s="26"/>
      <c r="AR659" s="30"/>
      <c r="AS659" s="30"/>
      <c r="AT659" s="27"/>
      <c r="AU659" s="28"/>
      <c r="AV659" s="28"/>
      <c r="AW659" s="28"/>
      <c r="AX659" s="29"/>
      <c r="AY659" s="26"/>
      <c r="AZ659" s="27"/>
      <c r="BA659" s="28"/>
      <c r="BB659" s="29"/>
      <c r="BC659" s="31">
        <f t="shared" si="100"/>
        <v>683829.84</v>
      </c>
      <c r="BD659" s="35"/>
    </row>
    <row r="660" spans="1:56" s="36" customFormat="1" ht="21">
      <c r="A660" s="12"/>
      <c r="B660" s="13"/>
      <c r="C660" s="24"/>
      <c r="D660" s="24">
        <v>5101030206</v>
      </c>
      <c r="E660" s="24" t="s">
        <v>100</v>
      </c>
      <c r="F660" s="25">
        <v>312019.43</v>
      </c>
      <c r="G660" s="26"/>
      <c r="H660" s="27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9"/>
      <c r="AO660" s="30"/>
      <c r="AP660" s="26"/>
      <c r="AQ660" s="26"/>
      <c r="AR660" s="30"/>
      <c r="AS660" s="30"/>
      <c r="AT660" s="27"/>
      <c r="AU660" s="28"/>
      <c r="AV660" s="28"/>
      <c r="AW660" s="28"/>
      <c r="AX660" s="29"/>
      <c r="AY660" s="26"/>
      <c r="AZ660" s="27"/>
      <c r="BA660" s="28"/>
      <c r="BB660" s="29"/>
      <c r="BC660" s="31">
        <f t="shared" si="100"/>
        <v>312019.43</v>
      </c>
      <c r="BD660" s="35"/>
    </row>
    <row r="661" spans="1:56" s="36" customFormat="1" ht="21">
      <c r="A661" s="12"/>
      <c r="B661" s="13"/>
      <c r="C661" s="24"/>
      <c r="D661" s="24">
        <v>5101030207</v>
      </c>
      <c r="E661" s="24" t="s">
        <v>101</v>
      </c>
      <c r="F661" s="25">
        <v>22140.6</v>
      </c>
      <c r="G661" s="26"/>
      <c r="H661" s="27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9"/>
      <c r="AO661" s="30"/>
      <c r="AP661" s="26"/>
      <c r="AQ661" s="26"/>
      <c r="AR661" s="30"/>
      <c r="AS661" s="30"/>
      <c r="AT661" s="27"/>
      <c r="AU661" s="28"/>
      <c r="AV661" s="28"/>
      <c r="AW661" s="28"/>
      <c r="AX661" s="29"/>
      <c r="AY661" s="26"/>
      <c r="AZ661" s="27"/>
      <c r="BA661" s="28"/>
      <c r="BB661" s="29"/>
      <c r="BC661" s="31">
        <f t="shared" si="100"/>
        <v>22140.6</v>
      </c>
      <c r="BD661" s="35"/>
    </row>
    <row r="662" spans="1:56" s="36" customFormat="1" ht="21">
      <c r="A662" s="12"/>
      <c r="B662" s="13"/>
      <c r="C662" s="24"/>
      <c r="D662" s="24">
        <v>5101030208</v>
      </c>
      <c r="E662" s="24" t="s">
        <v>102</v>
      </c>
      <c r="F662" s="25">
        <v>2392.58</v>
      </c>
      <c r="G662" s="26"/>
      <c r="H662" s="27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9"/>
      <c r="AO662" s="30"/>
      <c r="AP662" s="26"/>
      <c r="AQ662" s="26"/>
      <c r="AR662" s="30"/>
      <c r="AS662" s="30"/>
      <c r="AT662" s="27"/>
      <c r="AU662" s="28"/>
      <c r="AV662" s="28"/>
      <c r="AW662" s="28"/>
      <c r="AX662" s="29"/>
      <c r="AY662" s="26"/>
      <c r="AZ662" s="27"/>
      <c r="BA662" s="28"/>
      <c r="BB662" s="29"/>
      <c r="BC662" s="31">
        <f t="shared" si="100"/>
        <v>2392.58</v>
      </c>
      <c r="BD662" s="35"/>
    </row>
    <row r="663" spans="1:56" s="36" customFormat="1" ht="21">
      <c r="A663" s="37"/>
      <c r="B663" s="38"/>
      <c r="C663" s="86" t="s">
        <v>108</v>
      </c>
      <c r="D663" s="86"/>
      <c r="E663" s="87"/>
      <c r="F663" s="39">
        <f aca="true" t="shared" si="103" ref="F663:AK663">SUM(F652:F662)</f>
        <v>9334447.82</v>
      </c>
      <c r="G663" s="40">
        <f t="shared" si="103"/>
        <v>0</v>
      </c>
      <c r="H663" s="39">
        <f t="shared" si="103"/>
        <v>0</v>
      </c>
      <c r="I663" s="40">
        <f t="shared" si="103"/>
        <v>0</v>
      </c>
      <c r="J663" s="40">
        <f t="shared" si="103"/>
        <v>0</v>
      </c>
      <c r="K663" s="40">
        <f t="shared" si="103"/>
        <v>0</v>
      </c>
      <c r="L663" s="40">
        <f t="shared" si="103"/>
        <v>0</v>
      </c>
      <c r="M663" s="40">
        <f t="shared" si="103"/>
        <v>0</v>
      </c>
      <c r="N663" s="40">
        <f t="shared" si="103"/>
        <v>0</v>
      </c>
      <c r="O663" s="40">
        <f t="shared" si="103"/>
        <v>0</v>
      </c>
      <c r="P663" s="40">
        <f t="shared" si="103"/>
        <v>0</v>
      </c>
      <c r="Q663" s="40">
        <f t="shared" si="103"/>
        <v>0</v>
      </c>
      <c r="R663" s="40">
        <f t="shared" si="103"/>
        <v>0</v>
      </c>
      <c r="S663" s="40">
        <f t="shared" si="103"/>
        <v>0</v>
      </c>
      <c r="T663" s="40">
        <f t="shared" si="103"/>
        <v>0</v>
      </c>
      <c r="U663" s="40">
        <f t="shared" si="103"/>
        <v>0</v>
      </c>
      <c r="V663" s="40">
        <f t="shared" si="103"/>
        <v>0</v>
      </c>
      <c r="W663" s="40">
        <f t="shared" si="103"/>
        <v>0</v>
      </c>
      <c r="X663" s="40">
        <f t="shared" si="103"/>
        <v>0</v>
      </c>
      <c r="Y663" s="40">
        <f t="shared" si="103"/>
        <v>0</v>
      </c>
      <c r="Z663" s="40">
        <f t="shared" si="103"/>
        <v>0</v>
      </c>
      <c r="AA663" s="40">
        <f t="shared" si="103"/>
        <v>0</v>
      </c>
      <c r="AB663" s="40">
        <f t="shared" si="103"/>
        <v>0</v>
      </c>
      <c r="AC663" s="40">
        <f t="shared" si="103"/>
        <v>0</v>
      </c>
      <c r="AD663" s="40">
        <f t="shared" si="103"/>
        <v>0</v>
      </c>
      <c r="AE663" s="40">
        <f t="shared" si="103"/>
        <v>0</v>
      </c>
      <c r="AF663" s="40">
        <f t="shared" si="103"/>
        <v>0</v>
      </c>
      <c r="AG663" s="40">
        <f t="shared" si="103"/>
        <v>0</v>
      </c>
      <c r="AH663" s="40">
        <f t="shared" si="103"/>
        <v>0</v>
      </c>
      <c r="AI663" s="40">
        <f t="shared" si="103"/>
        <v>0</v>
      </c>
      <c r="AJ663" s="40">
        <f t="shared" si="103"/>
        <v>0</v>
      </c>
      <c r="AK663" s="40">
        <f t="shared" si="103"/>
        <v>0</v>
      </c>
      <c r="AL663" s="40">
        <f aca="true" t="shared" si="104" ref="AL663:BB663">SUM(AL652:AL662)</f>
        <v>0</v>
      </c>
      <c r="AM663" s="40">
        <f t="shared" si="104"/>
        <v>0</v>
      </c>
      <c r="AN663" s="40">
        <f t="shared" si="104"/>
        <v>0</v>
      </c>
      <c r="AO663" s="39">
        <f t="shared" si="104"/>
        <v>0</v>
      </c>
      <c r="AP663" s="40">
        <f t="shared" si="104"/>
        <v>0</v>
      </c>
      <c r="AQ663" s="40">
        <f t="shared" si="104"/>
        <v>0</v>
      </c>
      <c r="AR663" s="39">
        <f t="shared" si="104"/>
        <v>0</v>
      </c>
      <c r="AS663" s="39">
        <f t="shared" si="104"/>
        <v>0</v>
      </c>
      <c r="AT663" s="39">
        <f t="shared" si="104"/>
        <v>0</v>
      </c>
      <c r="AU663" s="40">
        <f t="shared" si="104"/>
        <v>0</v>
      </c>
      <c r="AV663" s="40">
        <f t="shared" si="104"/>
        <v>0</v>
      </c>
      <c r="AW663" s="40">
        <f t="shared" si="104"/>
        <v>0</v>
      </c>
      <c r="AX663" s="40">
        <f t="shared" si="104"/>
        <v>0</v>
      </c>
      <c r="AY663" s="40">
        <f t="shared" si="104"/>
        <v>0</v>
      </c>
      <c r="AZ663" s="39">
        <f t="shared" si="104"/>
        <v>0</v>
      </c>
      <c r="BA663" s="40">
        <f t="shared" si="104"/>
        <v>0</v>
      </c>
      <c r="BB663" s="40">
        <f t="shared" si="104"/>
        <v>0</v>
      </c>
      <c r="BC663" s="41">
        <f t="shared" si="100"/>
        <v>9334447.82</v>
      </c>
      <c r="BD663" s="35"/>
    </row>
    <row r="664" spans="1:56" s="36" customFormat="1" ht="21.75" thickBot="1">
      <c r="A664" s="42"/>
      <c r="B664" s="43"/>
      <c r="C664" s="83" t="s">
        <v>109</v>
      </c>
      <c r="D664" s="83"/>
      <c r="E664" s="84"/>
      <c r="F664" s="44">
        <f aca="true" t="shared" si="105" ref="F664:AK664">+F651+F663</f>
        <v>10542291.450000001</v>
      </c>
      <c r="G664" s="45">
        <f t="shared" si="105"/>
        <v>0</v>
      </c>
      <c r="H664" s="44">
        <f t="shared" si="105"/>
        <v>1674988.1199999999</v>
      </c>
      <c r="I664" s="45">
        <f t="shared" si="105"/>
        <v>0</v>
      </c>
      <c r="J664" s="45">
        <f t="shared" si="105"/>
        <v>0</v>
      </c>
      <c r="K664" s="45">
        <f t="shared" si="105"/>
        <v>0</v>
      </c>
      <c r="L664" s="45">
        <f t="shared" si="105"/>
        <v>0</v>
      </c>
      <c r="M664" s="45">
        <f t="shared" si="105"/>
        <v>0</v>
      </c>
      <c r="N664" s="45">
        <f t="shared" si="105"/>
        <v>0</v>
      </c>
      <c r="O664" s="45">
        <f t="shared" si="105"/>
        <v>0</v>
      </c>
      <c r="P664" s="45">
        <f t="shared" si="105"/>
        <v>0</v>
      </c>
      <c r="Q664" s="45">
        <f t="shared" si="105"/>
        <v>1706280.2999999998</v>
      </c>
      <c r="R664" s="45">
        <f t="shared" si="105"/>
        <v>1078916.2999999998</v>
      </c>
      <c r="S664" s="45">
        <f t="shared" si="105"/>
        <v>0</v>
      </c>
      <c r="T664" s="45">
        <f t="shared" si="105"/>
        <v>0</v>
      </c>
      <c r="U664" s="45">
        <f t="shared" si="105"/>
        <v>0</v>
      </c>
      <c r="V664" s="45">
        <f t="shared" si="105"/>
        <v>0</v>
      </c>
      <c r="W664" s="45">
        <f t="shared" si="105"/>
        <v>0</v>
      </c>
      <c r="X664" s="45">
        <f t="shared" si="105"/>
        <v>0</v>
      </c>
      <c r="Y664" s="45">
        <f t="shared" si="105"/>
        <v>2425774.3</v>
      </c>
      <c r="Z664" s="45">
        <f t="shared" si="105"/>
        <v>0</v>
      </c>
      <c r="AA664" s="45">
        <f t="shared" si="105"/>
        <v>0</v>
      </c>
      <c r="AB664" s="45">
        <f t="shared" si="105"/>
        <v>0</v>
      </c>
      <c r="AC664" s="45">
        <f t="shared" si="105"/>
        <v>0</v>
      </c>
      <c r="AD664" s="45">
        <f t="shared" si="105"/>
        <v>271800</v>
      </c>
      <c r="AE664" s="45">
        <f t="shared" si="105"/>
        <v>259260.35</v>
      </c>
      <c r="AF664" s="45">
        <f t="shared" si="105"/>
        <v>0</v>
      </c>
      <c r="AG664" s="45">
        <f t="shared" si="105"/>
        <v>0</v>
      </c>
      <c r="AH664" s="45">
        <f t="shared" si="105"/>
        <v>0</v>
      </c>
      <c r="AI664" s="45">
        <f t="shared" si="105"/>
        <v>0</v>
      </c>
      <c r="AJ664" s="45">
        <f t="shared" si="105"/>
        <v>0</v>
      </c>
      <c r="AK664" s="45">
        <f t="shared" si="105"/>
        <v>0</v>
      </c>
      <c r="AL664" s="45">
        <f aca="true" t="shared" si="106" ref="AL664:BB664">+AL651+AL663</f>
        <v>0</v>
      </c>
      <c r="AM664" s="45">
        <f t="shared" si="106"/>
        <v>0</v>
      </c>
      <c r="AN664" s="45">
        <f t="shared" si="106"/>
        <v>0</v>
      </c>
      <c r="AO664" s="44">
        <f t="shared" si="106"/>
        <v>0</v>
      </c>
      <c r="AP664" s="45">
        <f t="shared" si="106"/>
        <v>0</v>
      </c>
      <c r="AQ664" s="45">
        <f t="shared" si="106"/>
        <v>0</v>
      </c>
      <c r="AR664" s="44">
        <f t="shared" si="106"/>
        <v>3550</v>
      </c>
      <c r="AS664" s="44">
        <f t="shared" si="106"/>
        <v>0</v>
      </c>
      <c r="AT664" s="44">
        <f t="shared" si="106"/>
        <v>0</v>
      </c>
      <c r="AU664" s="45">
        <f t="shared" si="106"/>
        <v>0</v>
      </c>
      <c r="AV664" s="45">
        <f t="shared" si="106"/>
        <v>0</v>
      </c>
      <c r="AW664" s="45">
        <f t="shared" si="106"/>
        <v>0</v>
      </c>
      <c r="AX664" s="45">
        <f t="shared" si="106"/>
        <v>0</v>
      </c>
      <c r="AY664" s="45">
        <f t="shared" si="106"/>
        <v>0</v>
      </c>
      <c r="AZ664" s="44">
        <f t="shared" si="106"/>
        <v>0</v>
      </c>
      <c r="BA664" s="45">
        <f t="shared" si="106"/>
        <v>0</v>
      </c>
      <c r="BB664" s="45">
        <f t="shared" si="106"/>
        <v>0</v>
      </c>
      <c r="BC664" s="46">
        <f t="shared" si="100"/>
        <v>17962860.820000004</v>
      </c>
      <c r="BD664" s="35"/>
    </row>
    <row r="665" spans="1:55" ht="21.75" thickTop="1">
      <c r="A665" s="12">
        <v>700600034</v>
      </c>
      <c r="B665" s="13" t="s">
        <v>140</v>
      </c>
      <c r="C665" s="14" t="s">
        <v>58</v>
      </c>
      <c r="D665" s="14">
        <v>5101010108</v>
      </c>
      <c r="E665" s="14" t="s">
        <v>59</v>
      </c>
      <c r="F665" s="25"/>
      <c r="G665" s="16"/>
      <c r="H665" s="17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9"/>
      <c r="AO665" s="20"/>
      <c r="AP665" s="16"/>
      <c r="AQ665" s="16"/>
      <c r="AR665" s="20"/>
      <c r="AS665" s="20"/>
      <c r="AT665" s="17"/>
      <c r="AU665" s="18"/>
      <c r="AV665" s="18"/>
      <c r="AW665" s="18"/>
      <c r="AX665" s="19"/>
      <c r="AY665" s="16"/>
      <c r="AZ665" s="17"/>
      <c r="BA665" s="18"/>
      <c r="BB665" s="19"/>
      <c r="BC665" s="21">
        <f t="shared" si="100"/>
        <v>0</v>
      </c>
    </row>
    <row r="666" spans="1:55" ht="21">
      <c r="A666" s="12"/>
      <c r="B666" s="13"/>
      <c r="D666" s="24">
        <v>5101010115</v>
      </c>
      <c r="E666" s="24" t="s">
        <v>60</v>
      </c>
      <c r="F666" s="25"/>
      <c r="G666" s="26"/>
      <c r="H666" s="27">
        <v>91380</v>
      </c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>
        <v>157870</v>
      </c>
      <c r="AE666" s="28">
        <v>120690</v>
      </c>
      <c r="AF666" s="28"/>
      <c r="AG666" s="28"/>
      <c r="AH666" s="28"/>
      <c r="AI666" s="28"/>
      <c r="AJ666" s="28"/>
      <c r="AK666" s="28"/>
      <c r="AL666" s="28">
        <v>111050</v>
      </c>
      <c r="AM666" s="28"/>
      <c r="AN666" s="29"/>
      <c r="AO666" s="30"/>
      <c r="AP666" s="26"/>
      <c r="AQ666" s="26"/>
      <c r="AR666" s="30"/>
      <c r="AS666" s="30"/>
      <c r="AT666" s="27"/>
      <c r="AU666" s="28"/>
      <c r="AV666" s="28"/>
      <c r="AW666" s="28"/>
      <c r="AX666" s="29"/>
      <c r="AY666" s="26"/>
      <c r="AZ666" s="27"/>
      <c r="BA666" s="28"/>
      <c r="BB666" s="29"/>
      <c r="BC666" s="31">
        <f t="shared" si="100"/>
        <v>480990</v>
      </c>
    </row>
    <row r="667" spans="1:55" ht="21">
      <c r="A667" s="12"/>
      <c r="B667" s="13"/>
      <c r="D667" s="24">
        <v>5101010116</v>
      </c>
      <c r="E667" s="24" t="s">
        <v>61</v>
      </c>
      <c r="F667" s="25"/>
      <c r="G667" s="26"/>
      <c r="H667" s="27">
        <v>6000</v>
      </c>
      <c r="I667" s="28"/>
      <c r="J667" s="28"/>
      <c r="K667" s="28"/>
      <c r="L667" s="28"/>
      <c r="M667" s="28"/>
      <c r="N667" s="28"/>
      <c r="O667" s="28"/>
      <c r="P667" s="28"/>
      <c r="Q667" s="28">
        <v>9000</v>
      </c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>
        <v>21000</v>
      </c>
      <c r="AE667" s="28">
        <v>9000</v>
      </c>
      <c r="AF667" s="28"/>
      <c r="AG667" s="28"/>
      <c r="AH667" s="28"/>
      <c r="AI667" s="28"/>
      <c r="AJ667" s="28"/>
      <c r="AK667" s="28"/>
      <c r="AL667" s="28">
        <v>9000</v>
      </c>
      <c r="AM667" s="28"/>
      <c r="AN667" s="29"/>
      <c r="AO667" s="30"/>
      <c r="AP667" s="26"/>
      <c r="AQ667" s="26"/>
      <c r="AR667" s="30"/>
      <c r="AS667" s="30"/>
      <c r="AT667" s="27"/>
      <c r="AU667" s="28"/>
      <c r="AV667" s="28"/>
      <c r="AW667" s="28"/>
      <c r="AX667" s="29"/>
      <c r="AY667" s="26"/>
      <c r="AZ667" s="27"/>
      <c r="BA667" s="28"/>
      <c r="BB667" s="29"/>
      <c r="BC667" s="31">
        <f t="shared" si="100"/>
        <v>54000</v>
      </c>
    </row>
    <row r="668" spans="1:55" ht="21">
      <c r="A668" s="12"/>
      <c r="B668" s="13"/>
      <c r="D668" s="24">
        <v>5101020106</v>
      </c>
      <c r="E668" s="24" t="s">
        <v>62</v>
      </c>
      <c r="F668" s="25"/>
      <c r="G668" s="26"/>
      <c r="H668" s="27">
        <v>2127</v>
      </c>
      <c r="I668" s="28"/>
      <c r="J668" s="28"/>
      <c r="K668" s="28"/>
      <c r="L668" s="28"/>
      <c r="M668" s="28"/>
      <c r="N668" s="28"/>
      <c r="O668" s="28"/>
      <c r="P668" s="28"/>
      <c r="Q668" s="28">
        <v>1821</v>
      </c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>
        <v>6444</v>
      </c>
      <c r="AE668" s="28">
        <v>5000</v>
      </c>
      <c r="AF668" s="28"/>
      <c r="AG668" s="28"/>
      <c r="AH668" s="28"/>
      <c r="AI668" s="28"/>
      <c r="AJ668" s="28"/>
      <c r="AK668" s="28"/>
      <c r="AL668" s="28">
        <v>4244</v>
      </c>
      <c r="AM668" s="28"/>
      <c r="AN668" s="29"/>
      <c r="AO668" s="30"/>
      <c r="AP668" s="26"/>
      <c r="AQ668" s="26"/>
      <c r="AR668" s="30"/>
      <c r="AS668" s="30"/>
      <c r="AT668" s="27"/>
      <c r="AU668" s="28"/>
      <c r="AV668" s="28"/>
      <c r="AW668" s="28"/>
      <c r="AX668" s="29"/>
      <c r="AY668" s="26"/>
      <c r="AZ668" s="27"/>
      <c r="BA668" s="28"/>
      <c r="BB668" s="29"/>
      <c r="BC668" s="31">
        <f t="shared" si="100"/>
        <v>19636</v>
      </c>
    </row>
    <row r="669" spans="1:55" ht="21">
      <c r="A669" s="12"/>
      <c r="B669" s="13"/>
      <c r="D669" s="24">
        <v>5101030101</v>
      </c>
      <c r="E669" s="24" t="s">
        <v>64</v>
      </c>
      <c r="F669" s="25">
        <v>51144</v>
      </c>
      <c r="G669" s="26"/>
      <c r="H669" s="27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9"/>
      <c r="AO669" s="30"/>
      <c r="AP669" s="26"/>
      <c r="AQ669" s="26"/>
      <c r="AR669" s="30"/>
      <c r="AS669" s="30"/>
      <c r="AT669" s="27"/>
      <c r="AU669" s="28"/>
      <c r="AV669" s="28"/>
      <c r="AW669" s="28"/>
      <c r="AX669" s="29"/>
      <c r="AY669" s="26"/>
      <c r="AZ669" s="27"/>
      <c r="BA669" s="28"/>
      <c r="BB669" s="29"/>
      <c r="BC669" s="31">
        <f t="shared" si="100"/>
        <v>51144</v>
      </c>
    </row>
    <row r="670" spans="1:55" ht="21">
      <c r="A670" s="12"/>
      <c r="B670" s="13"/>
      <c r="D670" s="24">
        <v>5101030205</v>
      </c>
      <c r="E670" s="24" t="s">
        <v>65</v>
      </c>
      <c r="F670" s="25">
        <v>28727</v>
      </c>
      <c r="G670" s="26"/>
      <c r="H670" s="27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9"/>
      <c r="AO670" s="30"/>
      <c r="AP670" s="26"/>
      <c r="AQ670" s="26"/>
      <c r="AR670" s="30"/>
      <c r="AS670" s="30"/>
      <c r="AT670" s="27"/>
      <c r="AU670" s="28"/>
      <c r="AV670" s="28"/>
      <c r="AW670" s="28"/>
      <c r="AX670" s="29"/>
      <c r="AY670" s="26"/>
      <c r="AZ670" s="27"/>
      <c r="BA670" s="28"/>
      <c r="BB670" s="29"/>
      <c r="BC670" s="31">
        <f t="shared" si="100"/>
        <v>28727</v>
      </c>
    </row>
    <row r="671" spans="1:55" ht="21">
      <c r="A671" s="12"/>
      <c r="B671" s="13"/>
      <c r="D671" s="24">
        <v>5103010102</v>
      </c>
      <c r="E671" s="24" t="s">
        <v>69</v>
      </c>
      <c r="F671" s="25"/>
      <c r="G671" s="26"/>
      <c r="H671" s="27">
        <v>28440</v>
      </c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9"/>
      <c r="AO671" s="30"/>
      <c r="AP671" s="26"/>
      <c r="AQ671" s="26"/>
      <c r="AR671" s="30"/>
      <c r="AS671" s="30"/>
      <c r="AT671" s="27"/>
      <c r="AU671" s="28"/>
      <c r="AV671" s="28"/>
      <c r="AW671" s="28"/>
      <c r="AX671" s="29"/>
      <c r="AY671" s="26"/>
      <c r="AZ671" s="27"/>
      <c r="BA671" s="28"/>
      <c r="BB671" s="29"/>
      <c r="BC671" s="31">
        <f t="shared" si="100"/>
        <v>28440</v>
      </c>
    </row>
    <row r="672" spans="1:55" ht="21">
      <c r="A672" s="12"/>
      <c r="B672" s="13"/>
      <c r="D672" s="24">
        <v>5103010103</v>
      </c>
      <c r="E672" s="24" t="s">
        <v>70</v>
      </c>
      <c r="F672" s="25"/>
      <c r="G672" s="26"/>
      <c r="H672" s="27">
        <v>10685</v>
      </c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9"/>
      <c r="AO672" s="30"/>
      <c r="AP672" s="26"/>
      <c r="AQ672" s="26"/>
      <c r="AR672" s="30"/>
      <c r="AS672" s="30"/>
      <c r="AT672" s="27"/>
      <c r="AU672" s="28"/>
      <c r="AV672" s="28"/>
      <c r="AW672" s="28"/>
      <c r="AX672" s="29"/>
      <c r="AY672" s="26"/>
      <c r="AZ672" s="27"/>
      <c r="BA672" s="28"/>
      <c r="BB672" s="29"/>
      <c r="BC672" s="31">
        <f t="shared" si="100"/>
        <v>10685</v>
      </c>
    </row>
    <row r="673" spans="1:55" ht="21">
      <c r="A673" s="12"/>
      <c r="B673" s="13"/>
      <c r="D673" s="24">
        <v>5103010199</v>
      </c>
      <c r="E673" s="24" t="s">
        <v>71</v>
      </c>
      <c r="F673" s="25"/>
      <c r="G673" s="26"/>
      <c r="H673" s="27">
        <v>42900</v>
      </c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9"/>
      <c r="AO673" s="30"/>
      <c r="AP673" s="26"/>
      <c r="AQ673" s="26"/>
      <c r="AR673" s="30"/>
      <c r="AS673" s="30"/>
      <c r="AT673" s="27"/>
      <c r="AU673" s="28"/>
      <c r="AV673" s="28"/>
      <c r="AW673" s="28"/>
      <c r="AX673" s="29"/>
      <c r="AY673" s="26"/>
      <c r="AZ673" s="27"/>
      <c r="BA673" s="28"/>
      <c r="BB673" s="29"/>
      <c r="BC673" s="31">
        <f t="shared" si="100"/>
        <v>42900</v>
      </c>
    </row>
    <row r="674" spans="1:55" ht="21">
      <c r="A674" s="12"/>
      <c r="B674" s="13"/>
      <c r="D674" s="24">
        <v>5104010104</v>
      </c>
      <c r="E674" s="24" t="s">
        <v>72</v>
      </c>
      <c r="F674" s="25">
        <v>156254</v>
      </c>
      <c r="G674" s="26"/>
      <c r="H674" s="27">
        <v>119064.4</v>
      </c>
      <c r="I674" s="28"/>
      <c r="J674" s="28"/>
      <c r="K674" s="28"/>
      <c r="L674" s="28"/>
      <c r="M674" s="28"/>
      <c r="N674" s="28"/>
      <c r="O674" s="28"/>
      <c r="P674" s="28"/>
      <c r="Q674" s="28">
        <v>658116.55</v>
      </c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>
        <v>256086</v>
      </c>
      <c r="AE674" s="28">
        <v>346979.5</v>
      </c>
      <c r="AF674" s="28"/>
      <c r="AG674" s="28"/>
      <c r="AH674" s="28"/>
      <c r="AI674" s="28"/>
      <c r="AJ674" s="28"/>
      <c r="AK674" s="28"/>
      <c r="AL674" s="28">
        <v>4687</v>
      </c>
      <c r="AM674" s="28"/>
      <c r="AN674" s="29"/>
      <c r="AO674" s="30"/>
      <c r="AP674" s="26"/>
      <c r="AQ674" s="26"/>
      <c r="AR674" s="30"/>
      <c r="AS674" s="30"/>
      <c r="AT674" s="27"/>
      <c r="AU674" s="28"/>
      <c r="AV674" s="28"/>
      <c r="AW674" s="28"/>
      <c r="AX674" s="29"/>
      <c r="AY674" s="26"/>
      <c r="AZ674" s="27"/>
      <c r="BA674" s="28"/>
      <c r="BB674" s="29"/>
      <c r="BC674" s="31">
        <f t="shared" si="100"/>
        <v>1541187.4500000002</v>
      </c>
    </row>
    <row r="675" spans="1:55" ht="21">
      <c r="A675" s="12"/>
      <c r="B675" s="13"/>
      <c r="D675" s="24">
        <v>5104010110</v>
      </c>
      <c r="E675" s="24" t="s">
        <v>74</v>
      </c>
      <c r="F675" s="25"/>
      <c r="G675" s="26"/>
      <c r="H675" s="27">
        <v>75952.5</v>
      </c>
      <c r="I675" s="28"/>
      <c r="J675" s="28"/>
      <c r="K675" s="28"/>
      <c r="L675" s="28"/>
      <c r="M675" s="28"/>
      <c r="N675" s="28"/>
      <c r="O675" s="28"/>
      <c r="P675" s="28"/>
      <c r="Q675" s="28">
        <v>145958.3</v>
      </c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9"/>
      <c r="AO675" s="30"/>
      <c r="AP675" s="26"/>
      <c r="AQ675" s="26"/>
      <c r="AR675" s="30"/>
      <c r="AS675" s="30"/>
      <c r="AT675" s="27"/>
      <c r="AU675" s="28"/>
      <c r="AV675" s="28"/>
      <c r="AW675" s="28"/>
      <c r="AX675" s="29"/>
      <c r="AY675" s="26"/>
      <c r="AZ675" s="27"/>
      <c r="BA675" s="28"/>
      <c r="BB675" s="29"/>
      <c r="BC675" s="31">
        <f t="shared" si="100"/>
        <v>221910.8</v>
      </c>
    </row>
    <row r="676" spans="1:55" ht="21">
      <c r="A676" s="12"/>
      <c r="B676" s="13"/>
      <c r="D676" s="24">
        <v>5104010112</v>
      </c>
      <c r="E676" s="24" t="s">
        <v>75</v>
      </c>
      <c r="F676" s="25"/>
      <c r="G676" s="26"/>
      <c r="H676" s="27">
        <v>35023.270000000004</v>
      </c>
      <c r="I676" s="28"/>
      <c r="J676" s="28"/>
      <c r="K676" s="28"/>
      <c r="L676" s="28"/>
      <c r="M676" s="28"/>
      <c r="N676" s="28"/>
      <c r="O676" s="28"/>
      <c r="P676" s="28"/>
      <c r="Q676" s="28">
        <v>27184.120000000003</v>
      </c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>
        <v>3400</v>
      </c>
      <c r="AE676" s="28">
        <v>5445</v>
      </c>
      <c r="AF676" s="28"/>
      <c r="AG676" s="28"/>
      <c r="AH676" s="28"/>
      <c r="AI676" s="28"/>
      <c r="AJ676" s="28"/>
      <c r="AK676" s="28"/>
      <c r="AL676" s="28"/>
      <c r="AM676" s="28"/>
      <c r="AN676" s="29"/>
      <c r="AO676" s="30"/>
      <c r="AP676" s="26"/>
      <c r="AQ676" s="26"/>
      <c r="AR676" s="30"/>
      <c r="AS676" s="30"/>
      <c r="AT676" s="27"/>
      <c r="AU676" s="28"/>
      <c r="AV676" s="28"/>
      <c r="AW676" s="28"/>
      <c r="AX676" s="29"/>
      <c r="AY676" s="26"/>
      <c r="AZ676" s="27"/>
      <c r="BA676" s="28"/>
      <c r="BB676" s="29"/>
      <c r="BC676" s="31">
        <f t="shared" si="100"/>
        <v>71052.39000000001</v>
      </c>
    </row>
    <row r="677" spans="1:55" ht="21">
      <c r="A677" s="12"/>
      <c r="B677" s="13"/>
      <c r="D677" s="24">
        <v>5104020101</v>
      </c>
      <c r="E677" s="24" t="s">
        <v>103</v>
      </c>
      <c r="F677" s="25"/>
      <c r="G677" s="26"/>
      <c r="H677" s="27">
        <v>112721.33</v>
      </c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>
        <v>14801.63</v>
      </c>
      <c r="AE677" s="28">
        <v>41101.05</v>
      </c>
      <c r="AF677" s="28"/>
      <c r="AG677" s="28"/>
      <c r="AH677" s="28"/>
      <c r="AI677" s="28"/>
      <c r="AJ677" s="28"/>
      <c r="AK677" s="28"/>
      <c r="AL677" s="28"/>
      <c r="AM677" s="28"/>
      <c r="AN677" s="29"/>
      <c r="AO677" s="30"/>
      <c r="AP677" s="26"/>
      <c r="AQ677" s="26"/>
      <c r="AR677" s="30"/>
      <c r="AS677" s="30"/>
      <c r="AT677" s="27"/>
      <c r="AU677" s="28"/>
      <c r="AV677" s="28"/>
      <c r="AW677" s="28"/>
      <c r="AX677" s="29"/>
      <c r="AY677" s="26"/>
      <c r="AZ677" s="27"/>
      <c r="BA677" s="28"/>
      <c r="BB677" s="29"/>
      <c r="BC677" s="31">
        <f t="shared" si="100"/>
        <v>168624.01</v>
      </c>
    </row>
    <row r="678" spans="1:55" ht="21">
      <c r="A678" s="12"/>
      <c r="B678" s="13"/>
      <c r="D678" s="24">
        <v>5104020105</v>
      </c>
      <c r="E678" s="24" t="s">
        <v>105</v>
      </c>
      <c r="F678" s="25">
        <v>-914.48</v>
      </c>
      <c r="G678" s="26"/>
      <c r="H678" s="27">
        <v>12741.75</v>
      </c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9"/>
      <c r="AO678" s="30"/>
      <c r="AP678" s="26"/>
      <c r="AQ678" s="26"/>
      <c r="AR678" s="30"/>
      <c r="AS678" s="30"/>
      <c r="AT678" s="27"/>
      <c r="AU678" s="28"/>
      <c r="AV678" s="28"/>
      <c r="AW678" s="28"/>
      <c r="AX678" s="29"/>
      <c r="AY678" s="26"/>
      <c r="AZ678" s="27"/>
      <c r="BA678" s="28"/>
      <c r="BB678" s="29"/>
      <c r="BC678" s="31">
        <f t="shared" si="100"/>
        <v>11827.27</v>
      </c>
    </row>
    <row r="679" spans="1:55" ht="21">
      <c r="A679" s="12"/>
      <c r="B679" s="13"/>
      <c r="D679" s="24">
        <v>5104020106</v>
      </c>
      <c r="E679" s="24" t="s">
        <v>106</v>
      </c>
      <c r="F679" s="25">
        <v>-2782</v>
      </c>
      <c r="G679" s="26"/>
      <c r="H679" s="27">
        <v>30878.12</v>
      </c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9"/>
      <c r="AO679" s="30"/>
      <c r="AP679" s="26"/>
      <c r="AQ679" s="26"/>
      <c r="AR679" s="30"/>
      <c r="AS679" s="30"/>
      <c r="AT679" s="27"/>
      <c r="AU679" s="28"/>
      <c r="AV679" s="28"/>
      <c r="AW679" s="28"/>
      <c r="AX679" s="29"/>
      <c r="AY679" s="26"/>
      <c r="AZ679" s="27"/>
      <c r="BA679" s="28"/>
      <c r="BB679" s="29"/>
      <c r="BC679" s="31">
        <f t="shared" si="100"/>
        <v>28096.12</v>
      </c>
    </row>
    <row r="680" spans="1:55" ht="21">
      <c r="A680" s="12"/>
      <c r="B680" s="13"/>
      <c r="D680" s="24">
        <v>5104020107</v>
      </c>
      <c r="E680" s="24" t="s">
        <v>107</v>
      </c>
      <c r="F680" s="25"/>
      <c r="G680" s="26"/>
      <c r="H680" s="27">
        <v>4267</v>
      </c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9"/>
      <c r="AO680" s="30"/>
      <c r="AP680" s="26"/>
      <c r="AQ680" s="26"/>
      <c r="AR680" s="30"/>
      <c r="AS680" s="30"/>
      <c r="AT680" s="27"/>
      <c r="AU680" s="28"/>
      <c r="AV680" s="28"/>
      <c r="AW680" s="28"/>
      <c r="AX680" s="29"/>
      <c r="AY680" s="26"/>
      <c r="AZ680" s="27"/>
      <c r="BA680" s="28"/>
      <c r="BB680" s="29"/>
      <c r="BC680" s="31">
        <f t="shared" si="100"/>
        <v>4267</v>
      </c>
    </row>
    <row r="681" spans="1:55" ht="21">
      <c r="A681" s="12"/>
      <c r="B681" s="13"/>
      <c r="D681" s="24">
        <v>5104030206</v>
      </c>
      <c r="E681" s="24" t="s">
        <v>77</v>
      </c>
      <c r="F681" s="25"/>
      <c r="G681" s="26"/>
      <c r="H681" s="27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9"/>
      <c r="AO681" s="30"/>
      <c r="AP681" s="26"/>
      <c r="AQ681" s="26"/>
      <c r="AR681" s="30">
        <v>3050</v>
      </c>
      <c r="AS681" s="30"/>
      <c r="AT681" s="27"/>
      <c r="AU681" s="28"/>
      <c r="AV681" s="28"/>
      <c r="AW681" s="28"/>
      <c r="AX681" s="29"/>
      <c r="AY681" s="26"/>
      <c r="AZ681" s="27"/>
      <c r="BA681" s="28"/>
      <c r="BB681" s="29"/>
      <c r="BC681" s="31">
        <f t="shared" si="100"/>
        <v>3050</v>
      </c>
    </row>
    <row r="682" spans="1:55" ht="21">
      <c r="A682" s="12"/>
      <c r="B682" s="13"/>
      <c r="D682" s="24">
        <v>5105010101</v>
      </c>
      <c r="E682" s="24" t="s">
        <v>113</v>
      </c>
      <c r="F682" s="25">
        <v>18635.28</v>
      </c>
      <c r="G682" s="26"/>
      <c r="H682" s="27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9"/>
      <c r="AO682" s="30"/>
      <c r="AP682" s="26"/>
      <c r="AQ682" s="26"/>
      <c r="AR682" s="30"/>
      <c r="AS682" s="30"/>
      <c r="AT682" s="27"/>
      <c r="AU682" s="28"/>
      <c r="AV682" s="28"/>
      <c r="AW682" s="28"/>
      <c r="AX682" s="29"/>
      <c r="AY682" s="26"/>
      <c r="AZ682" s="27"/>
      <c r="BA682" s="28"/>
      <c r="BB682" s="29"/>
      <c r="BC682" s="31">
        <f t="shared" si="100"/>
        <v>18635.28</v>
      </c>
    </row>
    <row r="683" spans="1:55" ht="21">
      <c r="A683" s="12"/>
      <c r="B683" s="13"/>
      <c r="D683" s="24">
        <v>5105010103</v>
      </c>
      <c r="E683" s="24" t="s">
        <v>114</v>
      </c>
      <c r="F683" s="25">
        <v>22640.49</v>
      </c>
      <c r="G683" s="26"/>
      <c r="H683" s="27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9"/>
      <c r="AO683" s="30"/>
      <c r="AP683" s="26"/>
      <c r="AQ683" s="26"/>
      <c r="AR683" s="30"/>
      <c r="AS683" s="30"/>
      <c r="AT683" s="27"/>
      <c r="AU683" s="28"/>
      <c r="AV683" s="28"/>
      <c r="AW683" s="28"/>
      <c r="AX683" s="29"/>
      <c r="AY683" s="26"/>
      <c r="AZ683" s="27"/>
      <c r="BA683" s="28"/>
      <c r="BB683" s="29"/>
      <c r="BC683" s="31">
        <f t="shared" si="100"/>
        <v>22640.49</v>
      </c>
    </row>
    <row r="684" spans="1:55" ht="21">
      <c r="A684" s="12"/>
      <c r="B684" s="13"/>
      <c r="D684" s="24">
        <v>5105010107</v>
      </c>
      <c r="E684" s="24" t="s">
        <v>116</v>
      </c>
      <c r="F684" s="25">
        <v>53524.05</v>
      </c>
      <c r="G684" s="26"/>
      <c r="H684" s="27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9"/>
      <c r="AO684" s="30"/>
      <c r="AP684" s="26"/>
      <c r="AQ684" s="26"/>
      <c r="AR684" s="30"/>
      <c r="AS684" s="30"/>
      <c r="AT684" s="27"/>
      <c r="AU684" s="28"/>
      <c r="AV684" s="28"/>
      <c r="AW684" s="28"/>
      <c r="AX684" s="29"/>
      <c r="AY684" s="26"/>
      <c r="AZ684" s="27"/>
      <c r="BA684" s="28"/>
      <c r="BB684" s="29"/>
      <c r="BC684" s="31">
        <f t="shared" si="100"/>
        <v>53524.05</v>
      </c>
    </row>
    <row r="685" spans="1:55" ht="21">
      <c r="A685" s="12"/>
      <c r="B685" s="13"/>
      <c r="D685" s="24">
        <v>5105010111</v>
      </c>
      <c r="E685" s="24" t="s">
        <v>82</v>
      </c>
      <c r="F685" s="25">
        <v>109674.71</v>
      </c>
      <c r="G685" s="26"/>
      <c r="H685" s="27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9"/>
      <c r="AO685" s="30"/>
      <c r="AP685" s="26"/>
      <c r="AQ685" s="26"/>
      <c r="AR685" s="30"/>
      <c r="AS685" s="30"/>
      <c r="AT685" s="27"/>
      <c r="AU685" s="28"/>
      <c r="AV685" s="28"/>
      <c r="AW685" s="28"/>
      <c r="AX685" s="29"/>
      <c r="AY685" s="26"/>
      <c r="AZ685" s="27"/>
      <c r="BA685" s="28"/>
      <c r="BB685" s="29"/>
      <c r="BC685" s="31">
        <f t="shared" si="100"/>
        <v>109674.71</v>
      </c>
    </row>
    <row r="686" spans="1:55" ht="21">
      <c r="A686" s="12"/>
      <c r="B686" s="13"/>
      <c r="D686" s="24">
        <v>5105010127</v>
      </c>
      <c r="E686" s="24" t="s">
        <v>84</v>
      </c>
      <c r="F686" s="25">
        <v>1879.1</v>
      </c>
      <c r="G686" s="26"/>
      <c r="H686" s="27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9"/>
      <c r="AO686" s="30"/>
      <c r="AP686" s="26"/>
      <c r="AQ686" s="26"/>
      <c r="AR686" s="30"/>
      <c r="AS686" s="30"/>
      <c r="AT686" s="27"/>
      <c r="AU686" s="28"/>
      <c r="AV686" s="28"/>
      <c r="AW686" s="28"/>
      <c r="AX686" s="29"/>
      <c r="AY686" s="26"/>
      <c r="AZ686" s="27"/>
      <c r="BA686" s="28"/>
      <c r="BB686" s="29"/>
      <c r="BC686" s="31">
        <f t="shared" si="100"/>
        <v>1879.1</v>
      </c>
    </row>
    <row r="687" spans="1:55" ht="21">
      <c r="A687" s="12"/>
      <c r="B687" s="13"/>
      <c r="C687" s="85" t="s">
        <v>90</v>
      </c>
      <c r="D687" s="81"/>
      <c r="E687" s="82"/>
      <c r="F687" s="32">
        <f aca="true" t="shared" si="107" ref="F687:AK687">SUM(F665:F686)</f>
        <v>438782.14999999997</v>
      </c>
      <c r="G687" s="33">
        <f t="shared" si="107"/>
        <v>0</v>
      </c>
      <c r="H687" s="32">
        <f t="shared" si="107"/>
        <v>572180.37</v>
      </c>
      <c r="I687" s="33">
        <f t="shared" si="107"/>
        <v>0</v>
      </c>
      <c r="J687" s="33">
        <f t="shared" si="107"/>
        <v>0</v>
      </c>
      <c r="K687" s="33">
        <f t="shared" si="107"/>
        <v>0</v>
      </c>
      <c r="L687" s="33">
        <f t="shared" si="107"/>
        <v>0</v>
      </c>
      <c r="M687" s="33">
        <f t="shared" si="107"/>
        <v>0</v>
      </c>
      <c r="N687" s="33">
        <f t="shared" si="107"/>
        <v>0</v>
      </c>
      <c r="O687" s="33">
        <f t="shared" si="107"/>
        <v>0</v>
      </c>
      <c r="P687" s="33">
        <f t="shared" si="107"/>
        <v>0</v>
      </c>
      <c r="Q687" s="33">
        <f t="shared" si="107"/>
        <v>842079.9700000001</v>
      </c>
      <c r="R687" s="33">
        <f t="shared" si="107"/>
        <v>0</v>
      </c>
      <c r="S687" s="33">
        <f t="shared" si="107"/>
        <v>0</v>
      </c>
      <c r="T687" s="33">
        <f t="shared" si="107"/>
        <v>0</v>
      </c>
      <c r="U687" s="33">
        <f t="shared" si="107"/>
        <v>0</v>
      </c>
      <c r="V687" s="33">
        <f t="shared" si="107"/>
        <v>0</v>
      </c>
      <c r="W687" s="33">
        <f t="shared" si="107"/>
        <v>0</v>
      </c>
      <c r="X687" s="33">
        <f t="shared" si="107"/>
        <v>0</v>
      </c>
      <c r="Y687" s="33">
        <f t="shared" si="107"/>
        <v>0</v>
      </c>
      <c r="Z687" s="33">
        <f t="shared" si="107"/>
        <v>0</v>
      </c>
      <c r="AA687" s="33">
        <f t="shared" si="107"/>
        <v>0</v>
      </c>
      <c r="AB687" s="33">
        <f t="shared" si="107"/>
        <v>0</v>
      </c>
      <c r="AC687" s="33">
        <f t="shared" si="107"/>
        <v>0</v>
      </c>
      <c r="AD687" s="33">
        <f t="shared" si="107"/>
        <v>459601.63</v>
      </c>
      <c r="AE687" s="33">
        <f t="shared" si="107"/>
        <v>528215.55</v>
      </c>
      <c r="AF687" s="33">
        <f t="shared" si="107"/>
        <v>0</v>
      </c>
      <c r="AG687" s="33">
        <f t="shared" si="107"/>
        <v>0</v>
      </c>
      <c r="AH687" s="33">
        <f t="shared" si="107"/>
        <v>0</v>
      </c>
      <c r="AI687" s="33">
        <f t="shared" si="107"/>
        <v>0</v>
      </c>
      <c r="AJ687" s="33">
        <f t="shared" si="107"/>
        <v>0</v>
      </c>
      <c r="AK687" s="33">
        <f t="shared" si="107"/>
        <v>0</v>
      </c>
      <c r="AL687" s="33">
        <f aca="true" t="shared" si="108" ref="AL687:BB687">SUM(AL665:AL686)</f>
        <v>128981</v>
      </c>
      <c r="AM687" s="33">
        <f t="shared" si="108"/>
        <v>0</v>
      </c>
      <c r="AN687" s="33">
        <f t="shared" si="108"/>
        <v>0</v>
      </c>
      <c r="AO687" s="32">
        <f t="shared" si="108"/>
        <v>0</v>
      </c>
      <c r="AP687" s="33">
        <f t="shared" si="108"/>
        <v>0</v>
      </c>
      <c r="AQ687" s="33">
        <f t="shared" si="108"/>
        <v>0</v>
      </c>
      <c r="AR687" s="32">
        <f t="shared" si="108"/>
        <v>3050</v>
      </c>
      <c r="AS687" s="32">
        <f t="shared" si="108"/>
        <v>0</v>
      </c>
      <c r="AT687" s="32">
        <f t="shared" si="108"/>
        <v>0</v>
      </c>
      <c r="AU687" s="33">
        <f t="shared" si="108"/>
        <v>0</v>
      </c>
      <c r="AV687" s="33">
        <f t="shared" si="108"/>
        <v>0</v>
      </c>
      <c r="AW687" s="33">
        <f t="shared" si="108"/>
        <v>0</v>
      </c>
      <c r="AX687" s="33">
        <f t="shared" si="108"/>
        <v>0</v>
      </c>
      <c r="AY687" s="33">
        <f t="shared" si="108"/>
        <v>0</v>
      </c>
      <c r="AZ687" s="32">
        <f t="shared" si="108"/>
        <v>0</v>
      </c>
      <c r="BA687" s="33">
        <f t="shared" si="108"/>
        <v>0</v>
      </c>
      <c r="BB687" s="33">
        <f t="shared" si="108"/>
        <v>0</v>
      </c>
      <c r="BC687" s="34">
        <f t="shared" si="100"/>
        <v>2972890.67</v>
      </c>
    </row>
    <row r="688" spans="1:56" s="36" customFormat="1" ht="21">
      <c r="A688" s="12"/>
      <c r="B688" s="13"/>
      <c r="C688" s="24" t="s">
        <v>91</v>
      </c>
      <c r="D688" s="24">
        <v>5101010101</v>
      </c>
      <c r="E688" s="24" t="s">
        <v>92</v>
      </c>
      <c r="F688" s="25">
        <v>1683108.07</v>
      </c>
      <c r="G688" s="26"/>
      <c r="H688" s="27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9"/>
      <c r="AO688" s="30"/>
      <c r="AP688" s="26"/>
      <c r="AQ688" s="26"/>
      <c r="AR688" s="30"/>
      <c r="AS688" s="30"/>
      <c r="AT688" s="27"/>
      <c r="AU688" s="28"/>
      <c r="AV688" s="28"/>
      <c r="AW688" s="28"/>
      <c r="AX688" s="29"/>
      <c r="AY688" s="26"/>
      <c r="AZ688" s="27"/>
      <c r="BA688" s="28"/>
      <c r="BB688" s="29"/>
      <c r="BC688" s="31">
        <f t="shared" si="100"/>
        <v>1683108.07</v>
      </c>
      <c r="BD688" s="35"/>
    </row>
    <row r="689" spans="1:56" s="36" customFormat="1" ht="21">
      <c r="A689" s="12"/>
      <c r="B689" s="13"/>
      <c r="C689" s="24"/>
      <c r="D689" s="24">
        <v>5101010113</v>
      </c>
      <c r="E689" s="24" t="s">
        <v>94</v>
      </c>
      <c r="F689" s="25">
        <v>1692581.35</v>
      </c>
      <c r="G689" s="26"/>
      <c r="H689" s="27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9"/>
      <c r="AO689" s="30"/>
      <c r="AP689" s="26"/>
      <c r="AQ689" s="26"/>
      <c r="AR689" s="30"/>
      <c r="AS689" s="30"/>
      <c r="AT689" s="27"/>
      <c r="AU689" s="28"/>
      <c r="AV689" s="28"/>
      <c r="AW689" s="28"/>
      <c r="AX689" s="29"/>
      <c r="AY689" s="26"/>
      <c r="AZ689" s="27"/>
      <c r="BA689" s="28"/>
      <c r="BB689" s="29"/>
      <c r="BC689" s="31">
        <f t="shared" si="100"/>
        <v>1692581.35</v>
      </c>
      <c r="BD689" s="35"/>
    </row>
    <row r="690" spans="1:56" s="36" customFormat="1" ht="21">
      <c r="A690" s="12"/>
      <c r="B690" s="13"/>
      <c r="C690" s="24"/>
      <c r="D690" s="24">
        <v>5101010118</v>
      </c>
      <c r="E690" s="24" t="s">
        <v>95</v>
      </c>
      <c r="F690" s="25">
        <v>48735.78</v>
      </c>
      <c r="G690" s="26"/>
      <c r="H690" s="27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9"/>
      <c r="AO690" s="30"/>
      <c r="AP690" s="26"/>
      <c r="AQ690" s="26"/>
      <c r="AR690" s="30"/>
      <c r="AS690" s="30"/>
      <c r="AT690" s="27"/>
      <c r="AU690" s="28"/>
      <c r="AV690" s="28"/>
      <c r="AW690" s="28"/>
      <c r="AX690" s="29"/>
      <c r="AY690" s="26"/>
      <c r="AZ690" s="27"/>
      <c r="BA690" s="28"/>
      <c r="BB690" s="29"/>
      <c r="BC690" s="31">
        <f t="shared" si="100"/>
        <v>48735.78</v>
      </c>
      <c r="BD690" s="35"/>
    </row>
    <row r="691" spans="1:56" s="36" customFormat="1" ht="21">
      <c r="A691" s="12"/>
      <c r="B691" s="13"/>
      <c r="C691" s="24"/>
      <c r="D691" s="24">
        <v>5101020103</v>
      </c>
      <c r="E691" s="24" t="s">
        <v>96</v>
      </c>
      <c r="F691" s="25">
        <v>32420.34</v>
      </c>
      <c r="G691" s="26"/>
      <c r="H691" s="27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9"/>
      <c r="AO691" s="30"/>
      <c r="AP691" s="26"/>
      <c r="AQ691" s="26"/>
      <c r="AR691" s="30"/>
      <c r="AS691" s="30"/>
      <c r="AT691" s="27"/>
      <c r="AU691" s="28"/>
      <c r="AV691" s="28"/>
      <c r="AW691" s="28"/>
      <c r="AX691" s="29"/>
      <c r="AY691" s="26"/>
      <c r="AZ691" s="27"/>
      <c r="BA691" s="28"/>
      <c r="BB691" s="29"/>
      <c r="BC691" s="31">
        <f t="shared" si="100"/>
        <v>32420.34</v>
      </c>
      <c r="BD691" s="35"/>
    </row>
    <row r="692" spans="1:56" s="36" customFormat="1" ht="21">
      <c r="A692" s="12"/>
      <c r="B692" s="13"/>
      <c r="C692" s="24"/>
      <c r="D692" s="24">
        <v>5101020104</v>
      </c>
      <c r="E692" s="24" t="s">
        <v>97</v>
      </c>
      <c r="F692" s="25">
        <v>48630.46</v>
      </c>
      <c r="G692" s="26"/>
      <c r="H692" s="27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9"/>
      <c r="AO692" s="30"/>
      <c r="AP692" s="26"/>
      <c r="AQ692" s="26"/>
      <c r="AR692" s="30"/>
      <c r="AS692" s="30"/>
      <c r="AT692" s="27"/>
      <c r="AU692" s="28"/>
      <c r="AV692" s="28"/>
      <c r="AW692" s="28"/>
      <c r="AX692" s="29"/>
      <c r="AY692" s="26"/>
      <c r="AZ692" s="27"/>
      <c r="BA692" s="28"/>
      <c r="BB692" s="29"/>
      <c r="BC692" s="31">
        <f t="shared" si="100"/>
        <v>48630.46</v>
      </c>
      <c r="BD692" s="35"/>
    </row>
    <row r="693" spans="1:56" s="36" customFormat="1" ht="21">
      <c r="A693" s="12"/>
      <c r="B693" s="13"/>
      <c r="C693" s="24"/>
      <c r="D693" s="24">
        <v>5101020105</v>
      </c>
      <c r="E693" s="24" t="s">
        <v>98</v>
      </c>
      <c r="F693" s="25">
        <v>49642.71</v>
      </c>
      <c r="G693" s="26"/>
      <c r="H693" s="27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9"/>
      <c r="AO693" s="30"/>
      <c r="AP693" s="26"/>
      <c r="AQ693" s="26"/>
      <c r="AR693" s="30"/>
      <c r="AS693" s="30"/>
      <c r="AT693" s="27"/>
      <c r="AU693" s="28"/>
      <c r="AV693" s="28"/>
      <c r="AW693" s="28"/>
      <c r="AX693" s="29"/>
      <c r="AY693" s="26"/>
      <c r="AZ693" s="27"/>
      <c r="BA693" s="28"/>
      <c r="BB693" s="29"/>
      <c r="BC693" s="31">
        <f t="shared" si="100"/>
        <v>49642.71</v>
      </c>
      <c r="BD693" s="35"/>
    </row>
    <row r="694" spans="1:56" s="36" customFormat="1" ht="21">
      <c r="A694" s="12"/>
      <c r="B694" s="13"/>
      <c r="C694" s="24"/>
      <c r="D694" s="24">
        <v>5101020113</v>
      </c>
      <c r="E694" s="24" t="s">
        <v>99</v>
      </c>
      <c r="F694" s="25">
        <v>2502.59</v>
      </c>
      <c r="G694" s="26"/>
      <c r="H694" s="27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9"/>
      <c r="AO694" s="30"/>
      <c r="AP694" s="26"/>
      <c r="AQ694" s="26"/>
      <c r="AR694" s="30"/>
      <c r="AS694" s="30"/>
      <c r="AT694" s="27"/>
      <c r="AU694" s="28"/>
      <c r="AV694" s="28"/>
      <c r="AW694" s="28"/>
      <c r="AX694" s="29"/>
      <c r="AY694" s="26"/>
      <c r="AZ694" s="27"/>
      <c r="BA694" s="28"/>
      <c r="BB694" s="29"/>
      <c r="BC694" s="31">
        <f t="shared" si="100"/>
        <v>2502.59</v>
      </c>
      <c r="BD694" s="35"/>
    </row>
    <row r="695" spans="1:56" s="36" customFormat="1" ht="21">
      <c r="A695" s="12"/>
      <c r="B695" s="13"/>
      <c r="C695" s="24"/>
      <c r="D695" s="24">
        <v>5101030205</v>
      </c>
      <c r="E695" s="24" t="s">
        <v>65</v>
      </c>
      <c r="F695" s="25">
        <v>251937.31</v>
      </c>
      <c r="G695" s="26"/>
      <c r="H695" s="27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9"/>
      <c r="AO695" s="30"/>
      <c r="AP695" s="26"/>
      <c r="AQ695" s="26"/>
      <c r="AR695" s="30"/>
      <c r="AS695" s="30"/>
      <c r="AT695" s="27"/>
      <c r="AU695" s="28"/>
      <c r="AV695" s="28"/>
      <c r="AW695" s="28"/>
      <c r="AX695" s="29"/>
      <c r="AY695" s="26"/>
      <c r="AZ695" s="27"/>
      <c r="BA695" s="28"/>
      <c r="BB695" s="29"/>
      <c r="BC695" s="31">
        <f t="shared" si="100"/>
        <v>251937.31</v>
      </c>
      <c r="BD695" s="35"/>
    </row>
    <row r="696" spans="1:56" s="36" customFormat="1" ht="21">
      <c r="A696" s="12"/>
      <c r="B696" s="13"/>
      <c r="C696" s="24"/>
      <c r="D696" s="24">
        <v>5101030206</v>
      </c>
      <c r="E696" s="24" t="s">
        <v>100</v>
      </c>
      <c r="F696" s="25">
        <v>114954.53</v>
      </c>
      <c r="G696" s="26"/>
      <c r="H696" s="27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9"/>
      <c r="AO696" s="30"/>
      <c r="AP696" s="26"/>
      <c r="AQ696" s="26"/>
      <c r="AR696" s="30"/>
      <c r="AS696" s="30"/>
      <c r="AT696" s="27"/>
      <c r="AU696" s="28"/>
      <c r="AV696" s="28"/>
      <c r="AW696" s="28"/>
      <c r="AX696" s="29"/>
      <c r="AY696" s="26"/>
      <c r="AZ696" s="27"/>
      <c r="BA696" s="28"/>
      <c r="BB696" s="29"/>
      <c r="BC696" s="31">
        <f t="shared" si="100"/>
        <v>114954.53</v>
      </c>
      <c r="BD696" s="35"/>
    </row>
    <row r="697" spans="1:56" s="36" customFormat="1" ht="21">
      <c r="A697" s="12"/>
      <c r="B697" s="13"/>
      <c r="C697" s="24"/>
      <c r="D697" s="24">
        <v>5101030207</v>
      </c>
      <c r="E697" s="24" t="s">
        <v>101</v>
      </c>
      <c r="F697" s="25">
        <v>8157.06</v>
      </c>
      <c r="G697" s="26"/>
      <c r="H697" s="27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9"/>
      <c r="AO697" s="30"/>
      <c r="AP697" s="26"/>
      <c r="AQ697" s="26"/>
      <c r="AR697" s="30"/>
      <c r="AS697" s="30"/>
      <c r="AT697" s="27"/>
      <c r="AU697" s="28"/>
      <c r="AV697" s="28"/>
      <c r="AW697" s="28"/>
      <c r="AX697" s="29"/>
      <c r="AY697" s="26"/>
      <c r="AZ697" s="27"/>
      <c r="BA697" s="28"/>
      <c r="BB697" s="29"/>
      <c r="BC697" s="31">
        <f t="shared" si="100"/>
        <v>8157.06</v>
      </c>
      <c r="BD697" s="35"/>
    </row>
    <row r="698" spans="1:56" s="36" customFormat="1" ht="21">
      <c r="A698" s="12"/>
      <c r="B698" s="13"/>
      <c r="C698" s="24"/>
      <c r="D698" s="24">
        <v>5101030208</v>
      </c>
      <c r="E698" s="24" t="s">
        <v>102</v>
      </c>
      <c r="F698" s="25">
        <v>881.48</v>
      </c>
      <c r="G698" s="26"/>
      <c r="H698" s="27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9"/>
      <c r="AO698" s="30"/>
      <c r="AP698" s="26"/>
      <c r="AQ698" s="26"/>
      <c r="AR698" s="30"/>
      <c r="AS698" s="30"/>
      <c r="AT698" s="27"/>
      <c r="AU698" s="28"/>
      <c r="AV698" s="28"/>
      <c r="AW698" s="28"/>
      <c r="AX698" s="29"/>
      <c r="AY698" s="26"/>
      <c r="AZ698" s="27"/>
      <c r="BA698" s="28"/>
      <c r="BB698" s="29"/>
      <c r="BC698" s="31">
        <f t="shared" si="100"/>
        <v>881.48</v>
      </c>
      <c r="BD698" s="35"/>
    </row>
    <row r="699" spans="1:56" s="36" customFormat="1" ht="21">
      <c r="A699" s="37"/>
      <c r="B699" s="38"/>
      <c r="C699" s="86" t="s">
        <v>108</v>
      </c>
      <c r="D699" s="86"/>
      <c r="E699" s="87"/>
      <c r="F699" s="39">
        <f aca="true" t="shared" si="109" ref="F699:AK699">SUM(F688:F698)</f>
        <v>3933551.6799999992</v>
      </c>
      <c r="G699" s="40">
        <f t="shared" si="109"/>
        <v>0</v>
      </c>
      <c r="H699" s="39">
        <f t="shared" si="109"/>
        <v>0</v>
      </c>
      <c r="I699" s="40">
        <f t="shared" si="109"/>
        <v>0</v>
      </c>
      <c r="J699" s="40">
        <f t="shared" si="109"/>
        <v>0</v>
      </c>
      <c r="K699" s="40">
        <f t="shared" si="109"/>
        <v>0</v>
      </c>
      <c r="L699" s="40">
        <f t="shared" si="109"/>
        <v>0</v>
      </c>
      <c r="M699" s="40">
        <f t="shared" si="109"/>
        <v>0</v>
      </c>
      <c r="N699" s="40">
        <f t="shared" si="109"/>
        <v>0</v>
      </c>
      <c r="O699" s="40">
        <f t="shared" si="109"/>
        <v>0</v>
      </c>
      <c r="P699" s="40">
        <f t="shared" si="109"/>
        <v>0</v>
      </c>
      <c r="Q699" s="40">
        <f t="shared" si="109"/>
        <v>0</v>
      </c>
      <c r="R699" s="40">
        <f t="shared" si="109"/>
        <v>0</v>
      </c>
      <c r="S699" s="40">
        <f t="shared" si="109"/>
        <v>0</v>
      </c>
      <c r="T699" s="40">
        <f t="shared" si="109"/>
        <v>0</v>
      </c>
      <c r="U699" s="40">
        <f t="shared" si="109"/>
        <v>0</v>
      </c>
      <c r="V699" s="40">
        <f t="shared" si="109"/>
        <v>0</v>
      </c>
      <c r="W699" s="40">
        <f t="shared" si="109"/>
        <v>0</v>
      </c>
      <c r="X699" s="40">
        <f t="shared" si="109"/>
        <v>0</v>
      </c>
      <c r="Y699" s="40">
        <f t="shared" si="109"/>
        <v>0</v>
      </c>
      <c r="Z699" s="40">
        <f t="shared" si="109"/>
        <v>0</v>
      </c>
      <c r="AA699" s="40">
        <f t="shared" si="109"/>
        <v>0</v>
      </c>
      <c r="AB699" s="40">
        <f t="shared" si="109"/>
        <v>0</v>
      </c>
      <c r="AC699" s="40">
        <f t="shared" si="109"/>
        <v>0</v>
      </c>
      <c r="AD699" s="40">
        <f t="shared" si="109"/>
        <v>0</v>
      </c>
      <c r="AE699" s="40">
        <f t="shared" si="109"/>
        <v>0</v>
      </c>
      <c r="AF699" s="40">
        <f t="shared" si="109"/>
        <v>0</v>
      </c>
      <c r="AG699" s="40">
        <f t="shared" si="109"/>
        <v>0</v>
      </c>
      <c r="AH699" s="40">
        <f t="shared" si="109"/>
        <v>0</v>
      </c>
      <c r="AI699" s="40">
        <f t="shared" si="109"/>
        <v>0</v>
      </c>
      <c r="AJ699" s="40">
        <f t="shared" si="109"/>
        <v>0</v>
      </c>
      <c r="AK699" s="40">
        <f t="shared" si="109"/>
        <v>0</v>
      </c>
      <c r="AL699" s="40">
        <f aca="true" t="shared" si="110" ref="AL699:BB699">SUM(AL688:AL698)</f>
        <v>0</v>
      </c>
      <c r="AM699" s="40">
        <f t="shared" si="110"/>
        <v>0</v>
      </c>
      <c r="AN699" s="40">
        <f t="shared" si="110"/>
        <v>0</v>
      </c>
      <c r="AO699" s="39">
        <f t="shared" si="110"/>
        <v>0</v>
      </c>
      <c r="AP699" s="40">
        <f t="shared" si="110"/>
        <v>0</v>
      </c>
      <c r="AQ699" s="40">
        <f t="shared" si="110"/>
        <v>0</v>
      </c>
      <c r="AR699" s="39">
        <f t="shared" si="110"/>
        <v>0</v>
      </c>
      <c r="AS699" s="39">
        <f t="shared" si="110"/>
        <v>0</v>
      </c>
      <c r="AT699" s="39">
        <f t="shared" si="110"/>
        <v>0</v>
      </c>
      <c r="AU699" s="40">
        <f t="shared" si="110"/>
        <v>0</v>
      </c>
      <c r="AV699" s="40">
        <f t="shared" si="110"/>
        <v>0</v>
      </c>
      <c r="AW699" s="40">
        <f t="shared" si="110"/>
        <v>0</v>
      </c>
      <c r="AX699" s="40">
        <f t="shared" si="110"/>
        <v>0</v>
      </c>
      <c r="AY699" s="40">
        <f t="shared" si="110"/>
        <v>0</v>
      </c>
      <c r="AZ699" s="39">
        <f t="shared" si="110"/>
        <v>0</v>
      </c>
      <c r="BA699" s="40">
        <f t="shared" si="110"/>
        <v>0</v>
      </c>
      <c r="BB699" s="40">
        <f t="shared" si="110"/>
        <v>0</v>
      </c>
      <c r="BC699" s="41">
        <f t="shared" si="100"/>
        <v>3933551.6799999992</v>
      </c>
      <c r="BD699" s="35"/>
    </row>
    <row r="700" spans="1:56" s="36" customFormat="1" ht="21.75" thickBot="1">
      <c r="A700" s="42"/>
      <c r="B700" s="43"/>
      <c r="C700" s="83" t="s">
        <v>109</v>
      </c>
      <c r="D700" s="83"/>
      <c r="E700" s="84"/>
      <c r="F700" s="44">
        <f aca="true" t="shared" si="111" ref="F700:AK700">+F687+F699</f>
        <v>4372333.829999999</v>
      </c>
      <c r="G700" s="45">
        <f t="shared" si="111"/>
        <v>0</v>
      </c>
      <c r="H700" s="44">
        <f t="shared" si="111"/>
        <v>572180.37</v>
      </c>
      <c r="I700" s="45">
        <f t="shared" si="111"/>
        <v>0</v>
      </c>
      <c r="J700" s="45">
        <f t="shared" si="111"/>
        <v>0</v>
      </c>
      <c r="K700" s="45">
        <f t="shared" si="111"/>
        <v>0</v>
      </c>
      <c r="L700" s="45">
        <f t="shared" si="111"/>
        <v>0</v>
      </c>
      <c r="M700" s="45">
        <f t="shared" si="111"/>
        <v>0</v>
      </c>
      <c r="N700" s="45">
        <f t="shared" si="111"/>
        <v>0</v>
      </c>
      <c r="O700" s="45">
        <f t="shared" si="111"/>
        <v>0</v>
      </c>
      <c r="P700" s="45">
        <f t="shared" si="111"/>
        <v>0</v>
      </c>
      <c r="Q700" s="45">
        <f t="shared" si="111"/>
        <v>842079.9700000001</v>
      </c>
      <c r="R700" s="45">
        <f t="shared" si="111"/>
        <v>0</v>
      </c>
      <c r="S700" s="45">
        <f t="shared" si="111"/>
        <v>0</v>
      </c>
      <c r="T700" s="45">
        <f t="shared" si="111"/>
        <v>0</v>
      </c>
      <c r="U700" s="45">
        <f t="shared" si="111"/>
        <v>0</v>
      </c>
      <c r="V700" s="45">
        <f t="shared" si="111"/>
        <v>0</v>
      </c>
      <c r="W700" s="45">
        <f t="shared" si="111"/>
        <v>0</v>
      </c>
      <c r="X700" s="45">
        <f t="shared" si="111"/>
        <v>0</v>
      </c>
      <c r="Y700" s="45">
        <f t="shared" si="111"/>
        <v>0</v>
      </c>
      <c r="Z700" s="45">
        <f t="shared" si="111"/>
        <v>0</v>
      </c>
      <c r="AA700" s="45">
        <f t="shared" si="111"/>
        <v>0</v>
      </c>
      <c r="AB700" s="45">
        <f t="shared" si="111"/>
        <v>0</v>
      </c>
      <c r="AC700" s="45">
        <f t="shared" si="111"/>
        <v>0</v>
      </c>
      <c r="AD700" s="45">
        <f t="shared" si="111"/>
        <v>459601.63</v>
      </c>
      <c r="AE700" s="45">
        <f t="shared" si="111"/>
        <v>528215.55</v>
      </c>
      <c r="AF700" s="45">
        <f t="shared" si="111"/>
        <v>0</v>
      </c>
      <c r="AG700" s="45">
        <f t="shared" si="111"/>
        <v>0</v>
      </c>
      <c r="AH700" s="45">
        <f t="shared" si="111"/>
        <v>0</v>
      </c>
      <c r="AI700" s="45">
        <f t="shared" si="111"/>
        <v>0</v>
      </c>
      <c r="AJ700" s="45">
        <f t="shared" si="111"/>
        <v>0</v>
      </c>
      <c r="AK700" s="45">
        <f t="shared" si="111"/>
        <v>0</v>
      </c>
      <c r="AL700" s="45">
        <f aca="true" t="shared" si="112" ref="AL700:BB700">+AL687+AL699</f>
        <v>128981</v>
      </c>
      <c r="AM700" s="45">
        <f t="shared" si="112"/>
        <v>0</v>
      </c>
      <c r="AN700" s="45">
        <f t="shared" si="112"/>
        <v>0</v>
      </c>
      <c r="AO700" s="44">
        <f t="shared" si="112"/>
        <v>0</v>
      </c>
      <c r="AP700" s="45">
        <f t="shared" si="112"/>
        <v>0</v>
      </c>
      <c r="AQ700" s="45">
        <f t="shared" si="112"/>
        <v>0</v>
      </c>
      <c r="AR700" s="44">
        <f t="shared" si="112"/>
        <v>3050</v>
      </c>
      <c r="AS700" s="44">
        <f t="shared" si="112"/>
        <v>0</v>
      </c>
      <c r="AT700" s="44">
        <f t="shared" si="112"/>
        <v>0</v>
      </c>
      <c r="AU700" s="45">
        <f t="shared" si="112"/>
        <v>0</v>
      </c>
      <c r="AV700" s="45">
        <f t="shared" si="112"/>
        <v>0</v>
      </c>
      <c r="AW700" s="45">
        <f t="shared" si="112"/>
        <v>0</v>
      </c>
      <c r="AX700" s="45">
        <f t="shared" si="112"/>
        <v>0</v>
      </c>
      <c r="AY700" s="45">
        <f t="shared" si="112"/>
        <v>0</v>
      </c>
      <c r="AZ700" s="44">
        <f t="shared" si="112"/>
        <v>0</v>
      </c>
      <c r="BA700" s="45">
        <f t="shared" si="112"/>
        <v>0</v>
      </c>
      <c r="BB700" s="45">
        <f t="shared" si="112"/>
        <v>0</v>
      </c>
      <c r="BC700" s="46">
        <f t="shared" si="100"/>
        <v>6906442.349999999</v>
      </c>
      <c r="BD700" s="35"/>
    </row>
    <row r="701" spans="1:55" ht="21.75" thickTop="1">
      <c r="A701" s="12">
        <v>700600035</v>
      </c>
      <c r="B701" s="13" t="s">
        <v>141</v>
      </c>
      <c r="C701" s="14" t="s">
        <v>58</v>
      </c>
      <c r="D701" s="14">
        <v>5101010115</v>
      </c>
      <c r="E701" s="14" t="s">
        <v>60</v>
      </c>
      <c r="F701" s="25"/>
      <c r="G701" s="16"/>
      <c r="H701" s="17"/>
      <c r="I701" s="18"/>
      <c r="J701" s="18"/>
      <c r="K701" s="18"/>
      <c r="L701" s="18"/>
      <c r="M701" s="18">
        <v>1015110</v>
      </c>
      <c r="N701" s="18"/>
      <c r="O701" s="18"/>
      <c r="P701" s="18"/>
      <c r="Q701" s="18"/>
      <c r="R701" s="18">
        <v>268080</v>
      </c>
      <c r="S701" s="18"/>
      <c r="T701" s="18"/>
      <c r="U701" s="18">
        <v>112770</v>
      </c>
      <c r="V701" s="18"/>
      <c r="W701" s="18"/>
      <c r="X701" s="18"/>
      <c r="Y701" s="18">
        <v>269010</v>
      </c>
      <c r="Z701" s="18"/>
      <c r="AA701" s="18"/>
      <c r="AB701" s="18"/>
      <c r="AC701" s="18"/>
      <c r="AD701" s="18">
        <v>155850</v>
      </c>
      <c r="AE701" s="18">
        <v>112770</v>
      </c>
      <c r="AF701" s="18"/>
      <c r="AG701" s="18"/>
      <c r="AH701" s="18"/>
      <c r="AI701" s="18"/>
      <c r="AJ701" s="18"/>
      <c r="AK701" s="18"/>
      <c r="AL701" s="18"/>
      <c r="AM701" s="18"/>
      <c r="AN701" s="19"/>
      <c r="AO701" s="20"/>
      <c r="AP701" s="16"/>
      <c r="AQ701" s="16"/>
      <c r="AR701" s="20"/>
      <c r="AS701" s="20"/>
      <c r="AT701" s="17"/>
      <c r="AU701" s="18"/>
      <c r="AV701" s="18"/>
      <c r="AW701" s="18"/>
      <c r="AX701" s="19"/>
      <c r="AY701" s="16"/>
      <c r="AZ701" s="17"/>
      <c r="BA701" s="18"/>
      <c r="BB701" s="19"/>
      <c r="BC701" s="21">
        <f t="shared" si="100"/>
        <v>1933590</v>
      </c>
    </row>
    <row r="702" spans="1:55" ht="21">
      <c r="A702" s="12"/>
      <c r="B702" s="13"/>
      <c r="D702" s="24">
        <v>5101010116</v>
      </c>
      <c r="E702" s="24" t="s">
        <v>61</v>
      </c>
      <c r="F702" s="25"/>
      <c r="G702" s="26"/>
      <c r="H702" s="27"/>
      <c r="I702" s="28"/>
      <c r="J702" s="28"/>
      <c r="K702" s="28"/>
      <c r="L702" s="28"/>
      <c r="M702" s="28">
        <v>91320</v>
      </c>
      <c r="N702" s="28"/>
      <c r="O702" s="28"/>
      <c r="P702" s="28"/>
      <c r="Q702" s="28"/>
      <c r="R702" s="28">
        <v>18000</v>
      </c>
      <c r="S702" s="28"/>
      <c r="T702" s="28"/>
      <c r="U702" s="28">
        <v>18000</v>
      </c>
      <c r="V702" s="28"/>
      <c r="W702" s="28"/>
      <c r="X702" s="28"/>
      <c r="Y702" s="28">
        <v>18000</v>
      </c>
      <c r="Z702" s="28"/>
      <c r="AA702" s="28"/>
      <c r="AB702" s="28"/>
      <c r="AC702" s="28"/>
      <c r="AD702" s="28"/>
      <c r="AE702" s="28">
        <v>18000</v>
      </c>
      <c r="AF702" s="28"/>
      <c r="AG702" s="28"/>
      <c r="AH702" s="28"/>
      <c r="AI702" s="28"/>
      <c r="AJ702" s="28"/>
      <c r="AK702" s="28"/>
      <c r="AL702" s="28"/>
      <c r="AM702" s="28"/>
      <c r="AN702" s="29"/>
      <c r="AO702" s="30"/>
      <c r="AP702" s="26"/>
      <c r="AQ702" s="26"/>
      <c r="AR702" s="30"/>
      <c r="AS702" s="30"/>
      <c r="AT702" s="27"/>
      <c r="AU702" s="28"/>
      <c r="AV702" s="28"/>
      <c r="AW702" s="28"/>
      <c r="AX702" s="29"/>
      <c r="AY702" s="26"/>
      <c r="AZ702" s="27"/>
      <c r="BA702" s="28"/>
      <c r="BB702" s="29"/>
      <c r="BC702" s="31">
        <f t="shared" si="100"/>
        <v>163320</v>
      </c>
    </row>
    <row r="703" spans="1:55" ht="21">
      <c r="A703" s="12"/>
      <c r="B703" s="13"/>
      <c r="D703" s="24">
        <v>5101020101</v>
      </c>
      <c r="E703" s="24" t="s">
        <v>111</v>
      </c>
      <c r="F703" s="25">
        <v>47160</v>
      </c>
      <c r="G703" s="26"/>
      <c r="H703" s="27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9"/>
      <c r="AO703" s="30"/>
      <c r="AP703" s="26"/>
      <c r="AQ703" s="26"/>
      <c r="AR703" s="30"/>
      <c r="AS703" s="30"/>
      <c r="AT703" s="27"/>
      <c r="AU703" s="28"/>
      <c r="AV703" s="28"/>
      <c r="AW703" s="28"/>
      <c r="AX703" s="29"/>
      <c r="AY703" s="26"/>
      <c r="AZ703" s="27"/>
      <c r="BA703" s="28"/>
      <c r="BB703" s="29"/>
      <c r="BC703" s="31">
        <f t="shared" si="100"/>
        <v>47160</v>
      </c>
    </row>
    <row r="704" spans="1:55" ht="21">
      <c r="A704" s="12"/>
      <c r="B704" s="13"/>
      <c r="D704" s="24">
        <v>5101020106</v>
      </c>
      <c r="E704" s="24" t="s">
        <v>62</v>
      </c>
      <c r="F704" s="25"/>
      <c r="G704" s="26"/>
      <c r="H704" s="27"/>
      <c r="I704" s="28"/>
      <c r="J704" s="28"/>
      <c r="K704" s="28"/>
      <c r="L704" s="28"/>
      <c r="M704" s="28">
        <v>41141</v>
      </c>
      <c r="N704" s="28"/>
      <c r="O704" s="28"/>
      <c r="P704" s="28"/>
      <c r="Q704" s="28"/>
      <c r="R704" s="28">
        <v>10644</v>
      </c>
      <c r="S704" s="28"/>
      <c r="T704" s="28"/>
      <c r="U704" s="28">
        <v>4860</v>
      </c>
      <c r="V704" s="28"/>
      <c r="W704" s="28"/>
      <c r="X704" s="28"/>
      <c r="Y704" s="28">
        <v>10674</v>
      </c>
      <c r="Z704" s="28"/>
      <c r="AA704" s="28"/>
      <c r="AB704" s="28"/>
      <c r="AC704" s="28"/>
      <c r="AD704" s="28">
        <v>5799</v>
      </c>
      <c r="AE704" s="28">
        <v>4860</v>
      </c>
      <c r="AF704" s="28"/>
      <c r="AG704" s="28"/>
      <c r="AH704" s="28"/>
      <c r="AI704" s="28"/>
      <c r="AJ704" s="28"/>
      <c r="AK704" s="28"/>
      <c r="AL704" s="28"/>
      <c r="AM704" s="28"/>
      <c r="AN704" s="29"/>
      <c r="AO704" s="30"/>
      <c r="AP704" s="26"/>
      <c r="AQ704" s="26"/>
      <c r="AR704" s="30"/>
      <c r="AS704" s="30"/>
      <c r="AT704" s="27"/>
      <c r="AU704" s="28"/>
      <c r="AV704" s="28"/>
      <c r="AW704" s="28"/>
      <c r="AX704" s="29"/>
      <c r="AY704" s="26"/>
      <c r="AZ704" s="27"/>
      <c r="BA704" s="28"/>
      <c r="BB704" s="29"/>
      <c r="BC704" s="31">
        <f t="shared" si="100"/>
        <v>77978</v>
      </c>
    </row>
    <row r="705" spans="1:55" ht="21">
      <c r="A705" s="12"/>
      <c r="B705" s="13"/>
      <c r="D705" s="24">
        <v>5101030101</v>
      </c>
      <c r="E705" s="24" t="s">
        <v>64</v>
      </c>
      <c r="F705" s="25">
        <v>64782</v>
      </c>
      <c r="G705" s="26"/>
      <c r="H705" s="27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9"/>
      <c r="AO705" s="30"/>
      <c r="AP705" s="26"/>
      <c r="AQ705" s="26"/>
      <c r="AR705" s="30"/>
      <c r="AS705" s="30"/>
      <c r="AT705" s="27"/>
      <c r="AU705" s="28"/>
      <c r="AV705" s="28"/>
      <c r="AW705" s="28"/>
      <c r="AX705" s="29"/>
      <c r="AY705" s="26"/>
      <c r="AZ705" s="27"/>
      <c r="BA705" s="28"/>
      <c r="BB705" s="29"/>
      <c r="BC705" s="31">
        <f t="shared" si="100"/>
        <v>64782</v>
      </c>
    </row>
    <row r="706" spans="1:55" ht="21">
      <c r="A706" s="12"/>
      <c r="B706" s="13"/>
      <c r="D706" s="24">
        <v>5101030205</v>
      </c>
      <c r="E706" s="24" t="s">
        <v>65</v>
      </c>
      <c r="F706" s="25">
        <v>25832</v>
      </c>
      <c r="G706" s="26"/>
      <c r="H706" s="27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9"/>
      <c r="AO706" s="30"/>
      <c r="AP706" s="26"/>
      <c r="AQ706" s="26"/>
      <c r="AR706" s="30"/>
      <c r="AS706" s="30"/>
      <c r="AT706" s="27"/>
      <c r="AU706" s="28"/>
      <c r="AV706" s="28"/>
      <c r="AW706" s="28"/>
      <c r="AX706" s="29"/>
      <c r="AY706" s="26"/>
      <c r="AZ706" s="27"/>
      <c r="BA706" s="28"/>
      <c r="BB706" s="29"/>
      <c r="BC706" s="31">
        <f t="shared" si="100"/>
        <v>25832</v>
      </c>
    </row>
    <row r="707" spans="1:55" ht="21">
      <c r="A707" s="12"/>
      <c r="B707" s="13"/>
      <c r="D707" s="24">
        <v>5102010199</v>
      </c>
      <c r="E707" s="24" t="s">
        <v>66</v>
      </c>
      <c r="F707" s="25"/>
      <c r="G707" s="26"/>
      <c r="H707" s="27">
        <v>5000</v>
      </c>
      <c r="I707" s="28"/>
      <c r="J707" s="28"/>
      <c r="K707" s="28"/>
      <c r="L707" s="28"/>
      <c r="M707" s="28">
        <v>1400</v>
      </c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9"/>
      <c r="AO707" s="30"/>
      <c r="AP707" s="26"/>
      <c r="AQ707" s="26"/>
      <c r="AR707" s="30"/>
      <c r="AS707" s="30"/>
      <c r="AT707" s="27"/>
      <c r="AU707" s="28"/>
      <c r="AV707" s="28"/>
      <c r="AW707" s="28"/>
      <c r="AX707" s="29"/>
      <c r="AY707" s="26"/>
      <c r="AZ707" s="27"/>
      <c r="BA707" s="28"/>
      <c r="BB707" s="29"/>
      <c r="BC707" s="31">
        <f aca="true" t="shared" si="113" ref="BC707:BC770">SUM(F707:BB707)</f>
        <v>6400</v>
      </c>
    </row>
    <row r="708" spans="1:55" ht="21">
      <c r="A708" s="12"/>
      <c r="B708" s="13"/>
      <c r="D708" s="24">
        <v>5103010102</v>
      </c>
      <c r="E708" s="24" t="s">
        <v>69</v>
      </c>
      <c r="F708" s="25"/>
      <c r="G708" s="26"/>
      <c r="H708" s="27"/>
      <c r="I708" s="28"/>
      <c r="J708" s="28"/>
      <c r="K708" s="28"/>
      <c r="L708" s="28"/>
      <c r="M708" s="28">
        <v>27760</v>
      </c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>
        <v>960</v>
      </c>
      <c r="AE708" s="28"/>
      <c r="AF708" s="28"/>
      <c r="AG708" s="28"/>
      <c r="AH708" s="28"/>
      <c r="AI708" s="28"/>
      <c r="AJ708" s="28"/>
      <c r="AK708" s="28"/>
      <c r="AL708" s="28"/>
      <c r="AM708" s="28"/>
      <c r="AN708" s="29">
        <v>4366</v>
      </c>
      <c r="AO708" s="30"/>
      <c r="AP708" s="26"/>
      <c r="AQ708" s="26"/>
      <c r="AR708" s="30"/>
      <c r="AS708" s="30"/>
      <c r="AT708" s="27"/>
      <c r="AU708" s="28"/>
      <c r="AV708" s="28"/>
      <c r="AW708" s="28">
        <v>1200</v>
      </c>
      <c r="AX708" s="29"/>
      <c r="AY708" s="26"/>
      <c r="AZ708" s="27"/>
      <c r="BA708" s="28"/>
      <c r="BB708" s="29"/>
      <c r="BC708" s="31">
        <f t="shared" si="113"/>
        <v>34286</v>
      </c>
    </row>
    <row r="709" spans="1:55" ht="21">
      <c r="A709" s="12"/>
      <c r="B709" s="13"/>
      <c r="D709" s="24">
        <v>5103010103</v>
      </c>
      <c r="E709" s="24" t="s">
        <v>70</v>
      </c>
      <c r="F709" s="25"/>
      <c r="G709" s="26"/>
      <c r="H709" s="27"/>
      <c r="I709" s="28"/>
      <c r="J709" s="28"/>
      <c r="K709" s="28"/>
      <c r="L709" s="28"/>
      <c r="M709" s="28">
        <v>11745</v>
      </c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9">
        <v>7200</v>
      </c>
      <c r="AO709" s="30"/>
      <c r="AP709" s="26"/>
      <c r="AQ709" s="26"/>
      <c r="AR709" s="30"/>
      <c r="AS709" s="30"/>
      <c r="AT709" s="27"/>
      <c r="AU709" s="28"/>
      <c r="AV709" s="28"/>
      <c r="AW709" s="28"/>
      <c r="AX709" s="29"/>
      <c r="AY709" s="26"/>
      <c r="AZ709" s="27"/>
      <c r="BA709" s="28"/>
      <c r="BB709" s="29"/>
      <c r="BC709" s="31">
        <f t="shared" si="113"/>
        <v>18945</v>
      </c>
    </row>
    <row r="710" spans="1:55" ht="21">
      <c r="A710" s="12"/>
      <c r="B710" s="13"/>
      <c r="D710" s="24">
        <v>5103010199</v>
      </c>
      <c r="E710" s="24" t="s">
        <v>71</v>
      </c>
      <c r="F710" s="25"/>
      <c r="G710" s="26"/>
      <c r="H710" s="27"/>
      <c r="I710" s="28"/>
      <c r="J710" s="28"/>
      <c r="K710" s="28"/>
      <c r="L710" s="28"/>
      <c r="M710" s="28">
        <v>26690</v>
      </c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>
        <v>2780</v>
      </c>
      <c r="AE710" s="28"/>
      <c r="AF710" s="28"/>
      <c r="AG710" s="28"/>
      <c r="AH710" s="28"/>
      <c r="AI710" s="28"/>
      <c r="AJ710" s="28"/>
      <c r="AK710" s="28"/>
      <c r="AL710" s="28"/>
      <c r="AM710" s="28"/>
      <c r="AN710" s="29">
        <v>2410</v>
      </c>
      <c r="AO710" s="30"/>
      <c r="AP710" s="26"/>
      <c r="AQ710" s="26"/>
      <c r="AR710" s="30"/>
      <c r="AS710" s="30"/>
      <c r="AT710" s="27"/>
      <c r="AU710" s="28"/>
      <c r="AV710" s="28"/>
      <c r="AW710" s="28">
        <v>2496</v>
      </c>
      <c r="AX710" s="29"/>
      <c r="AY710" s="26"/>
      <c r="AZ710" s="27"/>
      <c r="BA710" s="28"/>
      <c r="BB710" s="29"/>
      <c r="BC710" s="31">
        <f t="shared" si="113"/>
        <v>34376</v>
      </c>
    </row>
    <row r="711" spans="1:55" ht="21">
      <c r="A711" s="12"/>
      <c r="B711" s="13"/>
      <c r="D711" s="24">
        <v>5104010104</v>
      </c>
      <c r="E711" s="24" t="s">
        <v>72</v>
      </c>
      <c r="F711" s="25">
        <v>398024.38</v>
      </c>
      <c r="G711" s="26"/>
      <c r="H711" s="27"/>
      <c r="I711" s="28"/>
      <c r="J711" s="28"/>
      <c r="K711" s="28"/>
      <c r="L711" s="28"/>
      <c r="M711" s="28">
        <v>1882341</v>
      </c>
      <c r="N711" s="28"/>
      <c r="O711" s="28"/>
      <c r="P711" s="28"/>
      <c r="Q711" s="28"/>
      <c r="R711" s="28">
        <v>324999</v>
      </c>
      <c r="S711" s="28"/>
      <c r="T711" s="28"/>
      <c r="U711" s="28">
        <v>181962</v>
      </c>
      <c r="V711" s="28"/>
      <c r="W711" s="28"/>
      <c r="X711" s="28"/>
      <c r="Y711" s="28">
        <v>743471.3</v>
      </c>
      <c r="Z711" s="28"/>
      <c r="AA711" s="28"/>
      <c r="AB711" s="28"/>
      <c r="AC711" s="28"/>
      <c r="AD711" s="28">
        <v>314162</v>
      </c>
      <c r="AE711" s="28">
        <v>205518</v>
      </c>
      <c r="AF711" s="28"/>
      <c r="AG711" s="28"/>
      <c r="AH711" s="28"/>
      <c r="AI711" s="28"/>
      <c r="AJ711" s="28"/>
      <c r="AK711" s="28"/>
      <c r="AL711" s="28"/>
      <c r="AM711" s="28"/>
      <c r="AN711" s="29">
        <v>50024</v>
      </c>
      <c r="AO711" s="30"/>
      <c r="AP711" s="26"/>
      <c r="AQ711" s="26"/>
      <c r="AR711" s="30"/>
      <c r="AS711" s="30"/>
      <c r="AT711" s="27"/>
      <c r="AU711" s="28"/>
      <c r="AV711" s="28"/>
      <c r="AW711" s="28">
        <v>121703</v>
      </c>
      <c r="AX711" s="29"/>
      <c r="AY711" s="26"/>
      <c r="AZ711" s="27"/>
      <c r="BA711" s="28"/>
      <c r="BB711" s="29"/>
      <c r="BC711" s="31">
        <f t="shared" si="113"/>
        <v>4222204.68</v>
      </c>
    </row>
    <row r="712" spans="1:55" ht="21">
      <c r="A712" s="12"/>
      <c r="B712" s="13"/>
      <c r="D712" s="24">
        <v>5104010107</v>
      </c>
      <c r="E712" s="24" t="s">
        <v>73</v>
      </c>
      <c r="F712" s="25"/>
      <c r="G712" s="26"/>
      <c r="H712" s="27"/>
      <c r="I712" s="28"/>
      <c r="J712" s="28"/>
      <c r="K712" s="28"/>
      <c r="L712" s="28"/>
      <c r="M712" s="28">
        <v>126057</v>
      </c>
      <c r="N712" s="28"/>
      <c r="O712" s="28"/>
      <c r="P712" s="28"/>
      <c r="Q712" s="28"/>
      <c r="R712" s="28">
        <v>750</v>
      </c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>
        <v>2630</v>
      </c>
      <c r="AE712" s="28"/>
      <c r="AF712" s="28"/>
      <c r="AG712" s="28"/>
      <c r="AH712" s="28"/>
      <c r="AI712" s="28"/>
      <c r="AJ712" s="28"/>
      <c r="AK712" s="28"/>
      <c r="AL712" s="28"/>
      <c r="AM712" s="28"/>
      <c r="AN712" s="29"/>
      <c r="AO712" s="30"/>
      <c r="AP712" s="26"/>
      <c r="AQ712" s="26"/>
      <c r="AR712" s="30"/>
      <c r="AS712" s="30"/>
      <c r="AT712" s="27"/>
      <c r="AU712" s="28"/>
      <c r="AV712" s="28"/>
      <c r="AW712" s="28"/>
      <c r="AX712" s="29"/>
      <c r="AY712" s="26"/>
      <c r="AZ712" s="27"/>
      <c r="BA712" s="28"/>
      <c r="BB712" s="29"/>
      <c r="BC712" s="31">
        <f t="shared" si="113"/>
        <v>129437</v>
      </c>
    </row>
    <row r="713" spans="1:55" ht="21">
      <c r="A713" s="12"/>
      <c r="B713" s="13"/>
      <c r="D713" s="24">
        <v>5104010110</v>
      </c>
      <c r="E713" s="24" t="s">
        <v>74</v>
      </c>
      <c r="F713" s="25"/>
      <c r="G713" s="26"/>
      <c r="H713" s="27"/>
      <c r="I713" s="28"/>
      <c r="J713" s="28"/>
      <c r="K713" s="28"/>
      <c r="L713" s="28"/>
      <c r="M713" s="28">
        <v>301526</v>
      </c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9"/>
      <c r="AO713" s="30"/>
      <c r="AP713" s="26"/>
      <c r="AQ713" s="26"/>
      <c r="AR713" s="30"/>
      <c r="AS713" s="30"/>
      <c r="AT713" s="27">
        <v>23000</v>
      </c>
      <c r="AU713" s="28"/>
      <c r="AV713" s="28"/>
      <c r="AW713" s="28">
        <v>30217</v>
      </c>
      <c r="AX713" s="29"/>
      <c r="AY713" s="26"/>
      <c r="AZ713" s="27"/>
      <c r="BA713" s="28"/>
      <c r="BB713" s="29"/>
      <c r="BC713" s="31">
        <f t="shared" si="113"/>
        <v>354743</v>
      </c>
    </row>
    <row r="714" spans="1:55" ht="21">
      <c r="A714" s="12"/>
      <c r="B714" s="13"/>
      <c r="D714" s="24">
        <v>5104010112</v>
      </c>
      <c r="E714" s="24" t="s">
        <v>75</v>
      </c>
      <c r="F714" s="25"/>
      <c r="G714" s="26"/>
      <c r="H714" s="27"/>
      <c r="I714" s="28"/>
      <c r="J714" s="28"/>
      <c r="K714" s="28"/>
      <c r="L714" s="28"/>
      <c r="M714" s="28">
        <v>113400</v>
      </c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9"/>
      <c r="AO714" s="30"/>
      <c r="AP714" s="26"/>
      <c r="AQ714" s="26"/>
      <c r="AR714" s="30"/>
      <c r="AS714" s="30"/>
      <c r="AT714" s="27"/>
      <c r="AU714" s="28"/>
      <c r="AV714" s="28"/>
      <c r="AW714" s="28"/>
      <c r="AX714" s="29"/>
      <c r="AY714" s="26"/>
      <c r="AZ714" s="27"/>
      <c r="BA714" s="28"/>
      <c r="BB714" s="29"/>
      <c r="BC714" s="31">
        <f t="shared" si="113"/>
        <v>113400</v>
      </c>
    </row>
    <row r="715" spans="1:55" ht="21">
      <c r="A715" s="12"/>
      <c r="B715" s="13"/>
      <c r="D715" s="24">
        <v>5104020101</v>
      </c>
      <c r="E715" s="24" t="s">
        <v>103</v>
      </c>
      <c r="F715" s="25"/>
      <c r="G715" s="26"/>
      <c r="H715" s="27"/>
      <c r="I715" s="28"/>
      <c r="J715" s="28"/>
      <c r="K715" s="28"/>
      <c r="L715" s="28"/>
      <c r="M715" s="28">
        <v>546147.55</v>
      </c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9"/>
      <c r="AO715" s="30"/>
      <c r="AP715" s="26"/>
      <c r="AQ715" s="26"/>
      <c r="AR715" s="30"/>
      <c r="AS715" s="30"/>
      <c r="AT715" s="27"/>
      <c r="AU715" s="28"/>
      <c r="AV715" s="28"/>
      <c r="AW715" s="28"/>
      <c r="AX715" s="29"/>
      <c r="AY715" s="26"/>
      <c r="AZ715" s="27"/>
      <c r="BA715" s="28"/>
      <c r="BB715" s="29"/>
      <c r="BC715" s="31">
        <f t="shared" si="113"/>
        <v>546147.55</v>
      </c>
    </row>
    <row r="716" spans="1:55" ht="21">
      <c r="A716" s="12"/>
      <c r="B716" s="13"/>
      <c r="D716" s="24">
        <v>5104020105</v>
      </c>
      <c r="E716" s="24" t="s">
        <v>105</v>
      </c>
      <c r="F716" s="25">
        <v>-1344.62</v>
      </c>
      <c r="G716" s="26"/>
      <c r="H716" s="27"/>
      <c r="I716" s="28"/>
      <c r="J716" s="28"/>
      <c r="K716" s="28"/>
      <c r="L716" s="28"/>
      <c r="M716" s="28">
        <v>10209.2</v>
      </c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9"/>
      <c r="AO716" s="30"/>
      <c r="AP716" s="26"/>
      <c r="AQ716" s="26"/>
      <c r="AR716" s="30"/>
      <c r="AS716" s="30"/>
      <c r="AT716" s="27"/>
      <c r="AU716" s="28"/>
      <c r="AV716" s="28"/>
      <c r="AW716" s="28"/>
      <c r="AX716" s="29"/>
      <c r="AY716" s="26"/>
      <c r="AZ716" s="27"/>
      <c r="BA716" s="28"/>
      <c r="BB716" s="29"/>
      <c r="BC716" s="31">
        <f t="shared" si="113"/>
        <v>8864.580000000002</v>
      </c>
    </row>
    <row r="717" spans="1:55" ht="21">
      <c r="A717" s="12"/>
      <c r="B717" s="13"/>
      <c r="D717" s="24">
        <v>5104020106</v>
      </c>
      <c r="E717" s="24" t="s">
        <v>106</v>
      </c>
      <c r="F717" s="25">
        <v>-845.3</v>
      </c>
      <c r="G717" s="26"/>
      <c r="H717" s="27"/>
      <c r="I717" s="28"/>
      <c r="J717" s="28"/>
      <c r="K717" s="28"/>
      <c r="L717" s="28"/>
      <c r="M717" s="28">
        <v>10143.6</v>
      </c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9"/>
      <c r="AO717" s="30"/>
      <c r="AP717" s="26"/>
      <c r="AQ717" s="26"/>
      <c r="AR717" s="30"/>
      <c r="AS717" s="30"/>
      <c r="AT717" s="27"/>
      <c r="AU717" s="28"/>
      <c r="AV717" s="28"/>
      <c r="AW717" s="28"/>
      <c r="AX717" s="29"/>
      <c r="AY717" s="26"/>
      <c r="AZ717" s="27"/>
      <c r="BA717" s="28"/>
      <c r="BB717" s="29"/>
      <c r="BC717" s="31">
        <f t="shared" si="113"/>
        <v>9298.300000000001</v>
      </c>
    </row>
    <row r="718" spans="1:55" ht="21">
      <c r="A718" s="12"/>
      <c r="B718" s="13"/>
      <c r="D718" s="24">
        <v>5104020107</v>
      </c>
      <c r="E718" s="24" t="s">
        <v>107</v>
      </c>
      <c r="F718" s="25"/>
      <c r="G718" s="26"/>
      <c r="H718" s="27"/>
      <c r="I718" s="28"/>
      <c r="J718" s="28"/>
      <c r="K718" s="28"/>
      <c r="L718" s="28"/>
      <c r="M718" s="28">
        <v>7999.65</v>
      </c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9"/>
      <c r="AO718" s="30"/>
      <c r="AP718" s="26"/>
      <c r="AQ718" s="26"/>
      <c r="AR718" s="30"/>
      <c r="AS718" s="30"/>
      <c r="AT718" s="27"/>
      <c r="AU718" s="28"/>
      <c r="AV718" s="28"/>
      <c r="AW718" s="28"/>
      <c r="AX718" s="29"/>
      <c r="AY718" s="26"/>
      <c r="AZ718" s="27"/>
      <c r="BA718" s="28"/>
      <c r="BB718" s="29"/>
      <c r="BC718" s="31">
        <f t="shared" si="113"/>
        <v>7999.65</v>
      </c>
    </row>
    <row r="719" spans="1:55" ht="21">
      <c r="A719" s="12"/>
      <c r="B719" s="13"/>
      <c r="D719" s="24">
        <v>5104030206</v>
      </c>
      <c r="E719" s="24" t="s">
        <v>77</v>
      </c>
      <c r="F719" s="25"/>
      <c r="G719" s="26"/>
      <c r="H719" s="27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9"/>
      <c r="AO719" s="30"/>
      <c r="AP719" s="26"/>
      <c r="AQ719" s="26"/>
      <c r="AR719" s="30">
        <v>3450</v>
      </c>
      <c r="AS719" s="30"/>
      <c r="AT719" s="27"/>
      <c r="AU719" s="28"/>
      <c r="AV719" s="28"/>
      <c r="AW719" s="28"/>
      <c r="AX719" s="29"/>
      <c r="AY719" s="26"/>
      <c r="AZ719" s="27"/>
      <c r="BA719" s="28"/>
      <c r="BB719" s="29"/>
      <c r="BC719" s="31">
        <f t="shared" si="113"/>
        <v>3450</v>
      </c>
    </row>
    <row r="720" spans="1:55" ht="21">
      <c r="A720" s="12"/>
      <c r="B720" s="13"/>
      <c r="D720" s="24">
        <v>5105010101</v>
      </c>
      <c r="E720" s="24" t="s">
        <v>113</v>
      </c>
      <c r="F720" s="25">
        <v>21626.09</v>
      </c>
      <c r="G720" s="26"/>
      <c r="H720" s="27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9"/>
      <c r="AO720" s="30"/>
      <c r="AP720" s="26"/>
      <c r="AQ720" s="26"/>
      <c r="AR720" s="30"/>
      <c r="AS720" s="30"/>
      <c r="AT720" s="27"/>
      <c r="AU720" s="28"/>
      <c r="AV720" s="28"/>
      <c r="AW720" s="28"/>
      <c r="AX720" s="29"/>
      <c r="AY720" s="26"/>
      <c r="AZ720" s="27"/>
      <c r="BA720" s="28"/>
      <c r="BB720" s="29"/>
      <c r="BC720" s="31">
        <f t="shared" si="113"/>
        <v>21626.09</v>
      </c>
    </row>
    <row r="721" spans="1:55" ht="21">
      <c r="A721" s="12"/>
      <c r="B721" s="13"/>
      <c r="D721" s="24">
        <v>5105010103</v>
      </c>
      <c r="E721" s="24" t="s">
        <v>114</v>
      </c>
      <c r="F721" s="25">
        <v>61909.86</v>
      </c>
      <c r="G721" s="26"/>
      <c r="H721" s="27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9"/>
      <c r="AO721" s="30"/>
      <c r="AP721" s="26"/>
      <c r="AQ721" s="26"/>
      <c r="AR721" s="30"/>
      <c r="AS721" s="30"/>
      <c r="AT721" s="27"/>
      <c r="AU721" s="28"/>
      <c r="AV721" s="28"/>
      <c r="AW721" s="28"/>
      <c r="AX721" s="29"/>
      <c r="AY721" s="26"/>
      <c r="AZ721" s="27"/>
      <c r="BA721" s="28"/>
      <c r="BB721" s="29"/>
      <c r="BC721" s="31">
        <f t="shared" si="113"/>
        <v>61909.86</v>
      </c>
    </row>
    <row r="722" spans="1:55" ht="21">
      <c r="A722" s="12"/>
      <c r="B722" s="13"/>
      <c r="D722" s="24">
        <v>5105010107</v>
      </c>
      <c r="E722" s="24" t="s">
        <v>116</v>
      </c>
      <c r="F722" s="25">
        <v>256667.75</v>
      </c>
      <c r="G722" s="26"/>
      <c r="H722" s="27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9"/>
      <c r="AO722" s="30"/>
      <c r="AP722" s="26"/>
      <c r="AQ722" s="26"/>
      <c r="AR722" s="30"/>
      <c r="AS722" s="30"/>
      <c r="AT722" s="27"/>
      <c r="AU722" s="28"/>
      <c r="AV722" s="28"/>
      <c r="AW722" s="28"/>
      <c r="AX722" s="29"/>
      <c r="AY722" s="26"/>
      <c r="AZ722" s="27"/>
      <c r="BA722" s="28"/>
      <c r="BB722" s="29"/>
      <c r="BC722" s="31">
        <f t="shared" si="113"/>
        <v>256667.75</v>
      </c>
    </row>
    <row r="723" spans="1:55" ht="21">
      <c r="A723" s="12"/>
      <c r="B723" s="13"/>
      <c r="D723" s="24">
        <v>5105010117</v>
      </c>
      <c r="E723" s="24" t="s">
        <v>117</v>
      </c>
      <c r="F723" s="25">
        <v>496784.73</v>
      </c>
      <c r="G723" s="26"/>
      <c r="H723" s="27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9"/>
      <c r="AO723" s="30"/>
      <c r="AP723" s="26"/>
      <c r="AQ723" s="26"/>
      <c r="AR723" s="30"/>
      <c r="AS723" s="30"/>
      <c r="AT723" s="27"/>
      <c r="AU723" s="28"/>
      <c r="AV723" s="28"/>
      <c r="AW723" s="28"/>
      <c r="AX723" s="29"/>
      <c r="AY723" s="26"/>
      <c r="AZ723" s="27"/>
      <c r="BA723" s="28"/>
      <c r="BB723" s="29"/>
      <c r="BC723" s="31">
        <f t="shared" si="113"/>
        <v>496784.73</v>
      </c>
    </row>
    <row r="724" spans="1:55" ht="21">
      <c r="A724" s="12"/>
      <c r="B724" s="13"/>
      <c r="D724" s="24">
        <v>5105010127</v>
      </c>
      <c r="E724" s="24" t="s">
        <v>84</v>
      </c>
      <c r="F724" s="25">
        <v>1734.97</v>
      </c>
      <c r="G724" s="26"/>
      <c r="H724" s="27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9"/>
      <c r="AO724" s="30"/>
      <c r="AP724" s="26"/>
      <c r="AQ724" s="26"/>
      <c r="AR724" s="30"/>
      <c r="AS724" s="30"/>
      <c r="AT724" s="27"/>
      <c r="AU724" s="28"/>
      <c r="AV724" s="28"/>
      <c r="AW724" s="28"/>
      <c r="AX724" s="29"/>
      <c r="AY724" s="26"/>
      <c r="AZ724" s="27"/>
      <c r="BA724" s="28"/>
      <c r="BB724" s="29"/>
      <c r="BC724" s="31">
        <f t="shared" si="113"/>
        <v>1734.97</v>
      </c>
    </row>
    <row r="725" spans="1:55" ht="21">
      <c r="A725" s="12"/>
      <c r="B725" s="13"/>
      <c r="D725" s="24">
        <v>5105010131</v>
      </c>
      <c r="E725" s="24" t="s">
        <v>85</v>
      </c>
      <c r="F725" s="25">
        <v>1900</v>
      </c>
      <c r="G725" s="26"/>
      <c r="H725" s="27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9"/>
      <c r="AO725" s="30"/>
      <c r="AP725" s="26"/>
      <c r="AQ725" s="26"/>
      <c r="AR725" s="30"/>
      <c r="AS725" s="30"/>
      <c r="AT725" s="27"/>
      <c r="AU725" s="28"/>
      <c r="AV725" s="28"/>
      <c r="AW725" s="28"/>
      <c r="AX725" s="29"/>
      <c r="AY725" s="26"/>
      <c r="AZ725" s="27"/>
      <c r="BA725" s="28"/>
      <c r="BB725" s="29"/>
      <c r="BC725" s="31">
        <f t="shared" si="113"/>
        <v>1900</v>
      </c>
    </row>
    <row r="726" spans="1:55" ht="21">
      <c r="A726" s="12"/>
      <c r="B726" s="13"/>
      <c r="D726" s="24">
        <v>5203010105</v>
      </c>
      <c r="E726" s="24" t="s">
        <v>118</v>
      </c>
      <c r="F726" s="25">
        <v>6</v>
      </c>
      <c r="G726" s="26"/>
      <c r="H726" s="27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9"/>
      <c r="AO726" s="30"/>
      <c r="AP726" s="26"/>
      <c r="AQ726" s="26"/>
      <c r="AR726" s="30"/>
      <c r="AS726" s="30"/>
      <c r="AT726" s="27"/>
      <c r="AU726" s="28"/>
      <c r="AV726" s="28"/>
      <c r="AW726" s="28"/>
      <c r="AX726" s="29"/>
      <c r="AY726" s="26"/>
      <c r="AZ726" s="27"/>
      <c r="BA726" s="28"/>
      <c r="BB726" s="29"/>
      <c r="BC726" s="31">
        <f t="shared" si="113"/>
        <v>6</v>
      </c>
    </row>
    <row r="727" spans="1:55" ht="21">
      <c r="A727" s="12"/>
      <c r="B727" s="13"/>
      <c r="D727" s="24">
        <v>5203010109</v>
      </c>
      <c r="E727" s="24" t="s">
        <v>128</v>
      </c>
      <c r="F727" s="25">
        <v>4</v>
      </c>
      <c r="G727" s="26"/>
      <c r="H727" s="27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9"/>
      <c r="AO727" s="30"/>
      <c r="AP727" s="26"/>
      <c r="AQ727" s="26"/>
      <c r="AR727" s="30"/>
      <c r="AS727" s="30"/>
      <c r="AT727" s="27"/>
      <c r="AU727" s="28"/>
      <c r="AV727" s="28"/>
      <c r="AW727" s="28"/>
      <c r="AX727" s="29"/>
      <c r="AY727" s="26"/>
      <c r="AZ727" s="27"/>
      <c r="BA727" s="28"/>
      <c r="BB727" s="29"/>
      <c r="BC727" s="31">
        <f t="shared" si="113"/>
        <v>4</v>
      </c>
    </row>
    <row r="728" spans="1:55" ht="21">
      <c r="A728" s="12"/>
      <c r="B728" s="13"/>
      <c r="D728" s="24">
        <v>5203010115</v>
      </c>
      <c r="E728" s="24" t="s">
        <v>142</v>
      </c>
      <c r="F728" s="25">
        <v>1</v>
      </c>
      <c r="G728" s="26"/>
      <c r="H728" s="27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9"/>
      <c r="AO728" s="30"/>
      <c r="AP728" s="26"/>
      <c r="AQ728" s="26"/>
      <c r="AR728" s="30"/>
      <c r="AS728" s="30"/>
      <c r="AT728" s="27"/>
      <c r="AU728" s="28"/>
      <c r="AV728" s="28"/>
      <c r="AW728" s="28"/>
      <c r="AX728" s="29"/>
      <c r="AY728" s="26"/>
      <c r="AZ728" s="27"/>
      <c r="BA728" s="28"/>
      <c r="BB728" s="29"/>
      <c r="BC728" s="31">
        <f t="shared" si="113"/>
        <v>1</v>
      </c>
    </row>
    <row r="729" spans="1:55" ht="21">
      <c r="A729" s="12"/>
      <c r="B729" s="13"/>
      <c r="D729" s="24">
        <v>5203010120</v>
      </c>
      <c r="E729" s="24" t="s">
        <v>88</v>
      </c>
      <c r="F729" s="25">
        <v>4</v>
      </c>
      <c r="G729" s="26"/>
      <c r="H729" s="27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9"/>
      <c r="AO729" s="30"/>
      <c r="AP729" s="26"/>
      <c r="AQ729" s="26"/>
      <c r="AR729" s="30"/>
      <c r="AS729" s="30"/>
      <c r="AT729" s="27"/>
      <c r="AU729" s="28"/>
      <c r="AV729" s="28"/>
      <c r="AW729" s="28"/>
      <c r="AX729" s="29"/>
      <c r="AY729" s="26"/>
      <c r="AZ729" s="27"/>
      <c r="BA729" s="28"/>
      <c r="BB729" s="29"/>
      <c r="BC729" s="31">
        <f t="shared" si="113"/>
        <v>4</v>
      </c>
    </row>
    <row r="730" spans="1:55" ht="21">
      <c r="A730" s="12"/>
      <c r="B730" s="13"/>
      <c r="C730" s="85" t="s">
        <v>90</v>
      </c>
      <c r="D730" s="81"/>
      <c r="E730" s="82"/>
      <c r="F730" s="32">
        <f aca="true" t="shared" si="114" ref="F730:AK730">SUM(F701:F729)</f>
        <v>1374246.8599999999</v>
      </c>
      <c r="G730" s="33">
        <f t="shared" si="114"/>
        <v>0</v>
      </c>
      <c r="H730" s="32">
        <f t="shared" si="114"/>
        <v>5000</v>
      </c>
      <c r="I730" s="33">
        <f t="shared" si="114"/>
        <v>0</v>
      </c>
      <c r="J730" s="33">
        <f t="shared" si="114"/>
        <v>0</v>
      </c>
      <c r="K730" s="33">
        <f t="shared" si="114"/>
        <v>0</v>
      </c>
      <c r="L730" s="33">
        <f t="shared" si="114"/>
        <v>0</v>
      </c>
      <c r="M730" s="33">
        <f t="shared" si="114"/>
        <v>4212990</v>
      </c>
      <c r="N730" s="33">
        <f t="shared" si="114"/>
        <v>0</v>
      </c>
      <c r="O730" s="33">
        <f t="shared" si="114"/>
        <v>0</v>
      </c>
      <c r="P730" s="33">
        <f t="shared" si="114"/>
        <v>0</v>
      </c>
      <c r="Q730" s="33">
        <f t="shared" si="114"/>
        <v>0</v>
      </c>
      <c r="R730" s="33">
        <f t="shared" si="114"/>
        <v>622473</v>
      </c>
      <c r="S730" s="33">
        <f t="shared" si="114"/>
        <v>0</v>
      </c>
      <c r="T730" s="33">
        <f t="shared" si="114"/>
        <v>0</v>
      </c>
      <c r="U730" s="33">
        <f t="shared" si="114"/>
        <v>317592</v>
      </c>
      <c r="V730" s="33">
        <f t="shared" si="114"/>
        <v>0</v>
      </c>
      <c r="W730" s="33">
        <f t="shared" si="114"/>
        <v>0</v>
      </c>
      <c r="X730" s="33">
        <f t="shared" si="114"/>
        <v>0</v>
      </c>
      <c r="Y730" s="33">
        <f t="shared" si="114"/>
        <v>1041155.3</v>
      </c>
      <c r="Z730" s="33">
        <f t="shared" si="114"/>
        <v>0</v>
      </c>
      <c r="AA730" s="33">
        <f t="shared" si="114"/>
        <v>0</v>
      </c>
      <c r="AB730" s="33">
        <f t="shared" si="114"/>
        <v>0</v>
      </c>
      <c r="AC730" s="33">
        <f t="shared" si="114"/>
        <v>0</v>
      </c>
      <c r="AD730" s="33">
        <f t="shared" si="114"/>
        <v>482181</v>
      </c>
      <c r="AE730" s="33">
        <f t="shared" si="114"/>
        <v>341148</v>
      </c>
      <c r="AF730" s="33">
        <f t="shared" si="114"/>
        <v>0</v>
      </c>
      <c r="AG730" s="33">
        <f t="shared" si="114"/>
        <v>0</v>
      </c>
      <c r="AH730" s="33">
        <f t="shared" si="114"/>
        <v>0</v>
      </c>
      <c r="AI730" s="33">
        <f t="shared" si="114"/>
        <v>0</v>
      </c>
      <c r="AJ730" s="33">
        <f t="shared" si="114"/>
        <v>0</v>
      </c>
      <c r="AK730" s="33">
        <f t="shared" si="114"/>
        <v>0</v>
      </c>
      <c r="AL730" s="33">
        <f aca="true" t="shared" si="115" ref="AL730:BB730">SUM(AL701:AL729)</f>
        <v>0</v>
      </c>
      <c r="AM730" s="33">
        <f t="shared" si="115"/>
        <v>0</v>
      </c>
      <c r="AN730" s="33">
        <f t="shared" si="115"/>
        <v>64000</v>
      </c>
      <c r="AO730" s="32">
        <f t="shared" si="115"/>
        <v>0</v>
      </c>
      <c r="AP730" s="33">
        <f t="shared" si="115"/>
        <v>0</v>
      </c>
      <c r="AQ730" s="33">
        <f t="shared" si="115"/>
        <v>0</v>
      </c>
      <c r="AR730" s="32">
        <f t="shared" si="115"/>
        <v>3450</v>
      </c>
      <c r="AS730" s="32">
        <f t="shared" si="115"/>
        <v>0</v>
      </c>
      <c r="AT730" s="32">
        <f t="shared" si="115"/>
        <v>23000</v>
      </c>
      <c r="AU730" s="33">
        <f t="shared" si="115"/>
        <v>0</v>
      </c>
      <c r="AV730" s="33">
        <f t="shared" si="115"/>
        <v>0</v>
      </c>
      <c r="AW730" s="33">
        <f t="shared" si="115"/>
        <v>155616</v>
      </c>
      <c r="AX730" s="33">
        <f t="shared" si="115"/>
        <v>0</v>
      </c>
      <c r="AY730" s="33">
        <f t="shared" si="115"/>
        <v>0</v>
      </c>
      <c r="AZ730" s="32">
        <f t="shared" si="115"/>
        <v>0</v>
      </c>
      <c r="BA730" s="33">
        <f t="shared" si="115"/>
        <v>0</v>
      </c>
      <c r="BB730" s="33">
        <f t="shared" si="115"/>
        <v>0</v>
      </c>
      <c r="BC730" s="34">
        <f t="shared" si="113"/>
        <v>8642852.16</v>
      </c>
    </row>
    <row r="731" spans="1:56" s="36" customFormat="1" ht="21">
      <c r="A731" s="12"/>
      <c r="B731" s="13"/>
      <c r="C731" s="24" t="s">
        <v>91</v>
      </c>
      <c r="D731" s="24">
        <v>5101010101</v>
      </c>
      <c r="E731" s="24" t="s">
        <v>92</v>
      </c>
      <c r="F731" s="25">
        <v>1809124</v>
      </c>
      <c r="G731" s="26"/>
      <c r="H731" s="27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9"/>
      <c r="AO731" s="30"/>
      <c r="AP731" s="26"/>
      <c r="AQ731" s="26"/>
      <c r="AR731" s="30"/>
      <c r="AS731" s="30"/>
      <c r="AT731" s="27"/>
      <c r="AU731" s="28"/>
      <c r="AV731" s="28"/>
      <c r="AW731" s="28"/>
      <c r="AX731" s="29"/>
      <c r="AY731" s="26"/>
      <c r="AZ731" s="27"/>
      <c r="BA731" s="28"/>
      <c r="BB731" s="29"/>
      <c r="BC731" s="31">
        <f t="shared" si="113"/>
        <v>1809124</v>
      </c>
      <c r="BD731" s="35"/>
    </row>
    <row r="732" spans="1:56" s="36" customFormat="1" ht="21">
      <c r="A732" s="12"/>
      <c r="B732" s="13"/>
      <c r="C732" s="24"/>
      <c r="D732" s="24">
        <v>5101010113</v>
      </c>
      <c r="E732" s="24" t="s">
        <v>94</v>
      </c>
      <c r="F732" s="25">
        <v>5241929.26</v>
      </c>
      <c r="G732" s="26"/>
      <c r="H732" s="27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9"/>
      <c r="AO732" s="30"/>
      <c r="AP732" s="26"/>
      <c r="AQ732" s="26"/>
      <c r="AR732" s="30"/>
      <c r="AS732" s="30"/>
      <c r="AT732" s="27"/>
      <c r="AU732" s="28"/>
      <c r="AV732" s="28"/>
      <c r="AW732" s="28"/>
      <c r="AX732" s="29"/>
      <c r="AY732" s="26"/>
      <c r="AZ732" s="27"/>
      <c r="BA732" s="28"/>
      <c r="BB732" s="29"/>
      <c r="BC732" s="31">
        <f t="shared" si="113"/>
        <v>5241929.26</v>
      </c>
      <c r="BD732" s="35"/>
    </row>
    <row r="733" spans="1:56" s="36" customFormat="1" ht="21">
      <c r="A733" s="12"/>
      <c r="B733" s="13"/>
      <c r="C733" s="24"/>
      <c r="D733" s="24">
        <v>5101010118</v>
      </c>
      <c r="E733" s="24" t="s">
        <v>95</v>
      </c>
      <c r="F733" s="25">
        <v>126408.56</v>
      </c>
      <c r="G733" s="26"/>
      <c r="H733" s="27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9"/>
      <c r="AO733" s="30"/>
      <c r="AP733" s="26"/>
      <c r="AQ733" s="26"/>
      <c r="AR733" s="30"/>
      <c r="AS733" s="30"/>
      <c r="AT733" s="27"/>
      <c r="AU733" s="28"/>
      <c r="AV733" s="28"/>
      <c r="AW733" s="28"/>
      <c r="AX733" s="29"/>
      <c r="AY733" s="26"/>
      <c r="AZ733" s="27"/>
      <c r="BA733" s="28"/>
      <c r="BB733" s="29"/>
      <c r="BC733" s="31">
        <f t="shared" si="113"/>
        <v>126408.56</v>
      </c>
      <c r="BD733" s="35"/>
    </row>
    <row r="734" spans="1:56" s="36" customFormat="1" ht="21">
      <c r="A734" s="12"/>
      <c r="B734" s="13"/>
      <c r="C734" s="24"/>
      <c r="D734" s="24">
        <v>5101020103</v>
      </c>
      <c r="E734" s="24" t="s">
        <v>96</v>
      </c>
      <c r="F734" s="25">
        <v>34013.54</v>
      </c>
      <c r="G734" s="26"/>
      <c r="H734" s="27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9"/>
      <c r="AO734" s="30"/>
      <c r="AP734" s="26"/>
      <c r="AQ734" s="26"/>
      <c r="AR734" s="30"/>
      <c r="AS734" s="30"/>
      <c r="AT734" s="27"/>
      <c r="AU734" s="28"/>
      <c r="AV734" s="28"/>
      <c r="AW734" s="28"/>
      <c r="AX734" s="29"/>
      <c r="AY734" s="26"/>
      <c r="AZ734" s="27"/>
      <c r="BA734" s="28"/>
      <c r="BB734" s="29"/>
      <c r="BC734" s="31">
        <f t="shared" si="113"/>
        <v>34013.54</v>
      </c>
      <c r="BD734" s="35"/>
    </row>
    <row r="735" spans="1:56" s="36" customFormat="1" ht="21">
      <c r="A735" s="12"/>
      <c r="B735" s="13"/>
      <c r="C735" s="24"/>
      <c r="D735" s="24">
        <v>5101020104</v>
      </c>
      <c r="E735" s="24" t="s">
        <v>97</v>
      </c>
      <c r="F735" s="25">
        <v>51020.25</v>
      </c>
      <c r="G735" s="26"/>
      <c r="H735" s="27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9"/>
      <c r="AO735" s="30"/>
      <c r="AP735" s="26"/>
      <c r="AQ735" s="26"/>
      <c r="AR735" s="30"/>
      <c r="AS735" s="30"/>
      <c r="AT735" s="27"/>
      <c r="AU735" s="28"/>
      <c r="AV735" s="28"/>
      <c r="AW735" s="28"/>
      <c r="AX735" s="29"/>
      <c r="AY735" s="26"/>
      <c r="AZ735" s="27"/>
      <c r="BA735" s="28"/>
      <c r="BB735" s="29"/>
      <c r="BC735" s="31">
        <f t="shared" si="113"/>
        <v>51020.25</v>
      </c>
      <c r="BD735" s="35"/>
    </row>
    <row r="736" spans="1:56" s="36" customFormat="1" ht="21">
      <c r="A736" s="12"/>
      <c r="B736" s="13"/>
      <c r="C736" s="24"/>
      <c r="D736" s="24">
        <v>5101020105</v>
      </c>
      <c r="E736" s="24" t="s">
        <v>98</v>
      </c>
      <c r="F736" s="25">
        <v>151090.95</v>
      </c>
      <c r="G736" s="26"/>
      <c r="H736" s="27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9"/>
      <c r="AO736" s="30"/>
      <c r="AP736" s="26"/>
      <c r="AQ736" s="26"/>
      <c r="AR736" s="30"/>
      <c r="AS736" s="30"/>
      <c r="AT736" s="27"/>
      <c r="AU736" s="28"/>
      <c r="AV736" s="28"/>
      <c r="AW736" s="28"/>
      <c r="AX736" s="29"/>
      <c r="AY736" s="26"/>
      <c r="AZ736" s="27"/>
      <c r="BA736" s="28"/>
      <c r="BB736" s="29"/>
      <c r="BC736" s="31">
        <f t="shared" si="113"/>
        <v>151090.95</v>
      </c>
      <c r="BD736" s="35"/>
    </row>
    <row r="737" spans="1:56" s="36" customFormat="1" ht="21">
      <c r="A737" s="12"/>
      <c r="B737" s="13"/>
      <c r="C737" s="24"/>
      <c r="D737" s="24">
        <v>5101020113</v>
      </c>
      <c r="E737" s="24" t="s">
        <v>99</v>
      </c>
      <c r="F737" s="25">
        <v>7360.55</v>
      </c>
      <c r="G737" s="26"/>
      <c r="H737" s="27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9"/>
      <c r="AO737" s="30"/>
      <c r="AP737" s="26"/>
      <c r="AQ737" s="26"/>
      <c r="AR737" s="30"/>
      <c r="AS737" s="30"/>
      <c r="AT737" s="27"/>
      <c r="AU737" s="28"/>
      <c r="AV737" s="28"/>
      <c r="AW737" s="28"/>
      <c r="AX737" s="29"/>
      <c r="AY737" s="26"/>
      <c r="AZ737" s="27"/>
      <c r="BA737" s="28"/>
      <c r="BB737" s="29"/>
      <c r="BC737" s="31">
        <f t="shared" si="113"/>
        <v>7360.55</v>
      </c>
      <c r="BD737" s="35"/>
    </row>
    <row r="738" spans="1:56" s="36" customFormat="1" ht="21">
      <c r="A738" s="12"/>
      <c r="B738" s="13"/>
      <c r="C738" s="24"/>
      <c r="D738" s="24">
        <v>5101030205</v>
      </c>
      <c r="E738" s="24" t="s">
        <v>65</v>
      </c>
      <c r="F738" s="25">
        <v>629843.27</v>
      </c>
      <c r="G738" s="26"/>
      <c r="H738" s="27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9"/>
      <c r="AO738" s="30"/>
      <c r="AP738" s="26"/>
      <c r="AQ738" s="26"/>
      <c r="AR738" s="30"/>
      <c r="AS738" s="30"/>
      <c r="AT738" s="27"/>
      <c r="AU738" s="28"/>
      <c r="AV738" s="28"/>
      <c r="AW738" s="28"/>
      <c r="AX738" s="29"/>
      <c r="AY738" s="26"/>
      <c r="AZ738" s="27"/>
      <c r="BA738" s="28"/>
      <c r="BB738" s="29"/>
      <c r="BC738" s="31">
        <f t="shared" si="113"/>
        <v>629843.27</v>
      </c>
      <c r="BD738" s="35"/>
    </row>
    <row r="739" spans="1:56" s="36" customFormat="1" ht="21">
      <c r="A739" s="12"/>
      <c r="B739" s="13"/>
      <c r="C739" s="24"/>
      <c r="D739" s="24">
        <v>5101030206</v>
      </c>
      <c r="E739" s="24" t="s">
        <v>100</v>
      </c>
      <c r="F739" s="25">
        <v>287386.32</v>
      </c>
      <c r="G739" s="26"/>
      <c r="H739" s="27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9"/>
      <c r="AO739" s="30"/>
      <c r="AP739" s="26"/>
      <c r="AQ739" s="26"/>
      <c r="AR739" s="30"/>
      <c r="AS739" s="30"/>
      <c r="AT739" s="27"/>
      <c r="AU739" s="28"/>
      <c r="AV739" s="28"/>
      <c r="AW739" s="28"/>
      <c r="AX739" s="29"/>
      <c r="AY739" s="26"/>
      <c r="AZ739" s="27"/>
      <c r="BA739" s="28"/>
      <c r="BB739" s="29"/>
      <c r="BC739" s="31">
        <f t="shared" si="113"/>
        <v>287386.32</v>
      </c>
      <c r="BD739" s="35"/>
    </row>
    <row r="740" spans="1:56" s="36" customFormat="1" ht="21">
      <c r="A740" s="12"/>
      <c r="B740" s="13"/>
      <c r="C740" s="24"/>
      <c r="D740" s="24">
        <v>5101030207</v>
      </c>
      <c r="E740" s="24" t="s">
        <v>101</v>
      </c>
      <c r="F740" s="25">
        <v>20392.66</v>
      </c>
      <c r="G740" s="26"/>
      <c r="H740" s="27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9"/>
      <c r="AO740" s="30"/>
      <c r="AP740" s="26"/>
      <c r="AQ740" s="26"/>
      <c r="AR740" s="30"/>
      <c r="AS740" s="30"/>
      <c r="AT740" s="27"/>
      <c r="AU740" s="28"/>
      <c r="AV740" s="28"/>
      <c r="AW740" s="28"/>
      <c r="AX740" s="29"/>
      <c r="AY740" s="26"/>
      <c r="AZ740" s="27"/>
      <c r="BA740" s="28"/>
      <c r="BB740" s="29"/>
      <c r="BC740" s="31">
        <f t="shared" si="113"/>
        <v>20392.66</v>
      </c>
      <c r="BD740" s="35"/>
    </row>
    <row r="741" spans="1:56" s="36" customFormat="1" ht="21">
      <c r="A741" s="12"/>
      <c r="B741" s="13"/>
      <c r="C741" s="24"/>
      <c r="D741" s="24">
        <v>5101030208</v>
      </c>
      <c r="E741" s="24" t="s">
        <v>102</v>
      </c>
      <c r="F741" s="25">
        <v>2203.69</v>
      </c>
      <c r="G741" s="26"/>
      <c r="H741" s="27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9"/>
      <c r="AO741" s="30"/>
      <c r="AP741" s="26"/>
      <c r="AQ741" s="26"/>
      <c r="AR741" s="30"/>
      <c r="AS741" s="30"/>
      <c r="AT741" s="27"/>
      <c r="AU741" s="28"/>
      <c r="AV741" s="28"/>
      <c r="AW741" s="28"/>
      <c r="AX741" s="29"/>
      <c r="AY741" s="26"/>
      <c r="AZ741" s="27"/>
      <c r="BA741" s="28"/>
      <c r="BB741" s="29"/>
      <c r="BC741" s="31">
        <f t="shared" si="113"/>
        <v>2203.69</v>
      </c>
      <c r="BD741" s="35"/>
    </row>
    <row r="742" spans="1:56" s="36" customFormat="1" ht="21">
      <c r="A742" s="37"/>
      <c r="B742" s="38"/>
      <c r="C742" s="86" t="s">
        <v>108</v>
      </c>
      <c r="D742" s="86"/>
      <c r="E742" s="87"/>
      <c r="F742" s="39">
        <f aca="true" t="shared" si="116" ref="F742:AK742">SUM(F731:F741)</f>
        <v>8360773.05</v>
      </c>
      <c r="G742" s="40">
        <f t="shared" si="116"/>
        <v>0</v>
      </c>
      <c r="H742" s="39">
        <f t="shared" si="116"/>
        <v>0</v>
      </c>
      <c r="I742" s="40">
        <f t="shared" si="116"/>
        <v>0</v>
      </c>
      <c r="J742" s="40">
        <f t="shared" si="116"/>
        <v>0</v>
      </c>
      <c r="K742" s="40">
        <f t="shared" si="116"/>
        <v>0</v>
      </c>
      <c r="L742" s="40">
        <f t="shared" si="116"/>
        <v>0</v>
      </c>
      <c r="M742" s="40">
        <f t="shared" si="116"/>
        <v>0</v>
      </c>
      <c r="N742" s="40">
        <f t="shared" si="116"/>
        <v>0</v>
      </c>
      <c r="O742" s="40">
        <f t="shared" si="116"/>
        <v>0</v>
      </c>
      <c r="P742" s="40">
        <f t="shared" si="116"/>
        <v>0</v>
      </c>
      <c r="Q742" s="40">
        <f t="shared" si="116"/>
        <v>0</v>
      </c>
      <c r="R742" s="40">
        <f t="shared" si="116"/>
        <v>0</v>
      </c>
      <c r="S742" s="40">
        <f t="shared" si="116"/>
        <v>0</v>
      </c>
      <c r="T742" s="40">
        <f t="shared" si="116"/>
        <v>0</v>
      </c>
      <c r="U742" s="40">
        <f t="shared" si="116"/>
        <v>0</v>
      </c>
      <c r="V742" s="40">
        <f t="shared" si="116"/>
        <v>0</v>
      </c>
      <c r="W742" s="40">
        <f t="shared" si="116"/>
        <v>0</v>
      </c>
      <c r="X742" s="40">
        <f t="shared" si="116"/>
        <v>0</v>
      </c>
      <c r="Y742" s="40">
        <f t="shared" si="116"/>
        <v>0</v>
      </c>
      <c r="Z742" s="40">
        <f t="shared" si="116"/>
        <v>0</v>
      </c>
      <c r="AA742" s="40">
        <f t="shared" si="116"/>
        <v>0</v>
      </c>
      <c r="AB742" s="40">
        <f t="shared" si="116"/>
        <v>0</v>
      </c>
      <c r="AC742" s="40">
        <f t="shared" si="116"/>
        <v>0</v>
      </c>
      <c r="AD742" s="40">
        <f t="shared" si="116"/>
        <v>0</v>
      </c>
      <c r="AE742" s="40">
        <f t="shared" si="116"/>
        <v>0</v>
      </c>
      <c r="AF742" s="40">
        <f t="shared" si="116"/>
        <v>0</v>
      </c>
      <c r="AG742" s="40">
        <f t="shared" si="116"/>
        <v>0</v>
      </c>
      <c r="AH742" s="40">
        <f t="shared" si="116"/>
        <v>0</v>
      </c>
      <c r="AI742" s="40">
        <f t="shared" si="116"/>
        <v>0</v>
      </c>
      <c r="AJ742" s="40">
        <f t="shared" si="116"/>
        <v>0</v>
      </c>
      <c r="AK742" s="40">
        <f t="shared" si="116"/>
        <v>0</v>
      </c>
      <c r="AL742" s="40">
        <f aca="true" t="shared" si="117" ref="AL742:BB742">SUM(AL731:AL741)</f>
        <v>0</v>
      </c>
      <c r="AM742" s="40">
        <f t="shared" si="117"/>
        <v>0</v>
      </c>
      <c r="AN742" s="40">
        <f t="shared" si="117"/>
        <v>0</v>
      </c>
      <c r="AO742" s="39">
        <f t="shared" si="117"/>
        <v>0</v>
      </c>
      <c r="AP742" s="40">
        <f t="shared" si="117"/>
        <v>0</v>
      </c>
      <c r="AQ742" s="40">
        <f t="shared" si="117"/>
        <v>0</v>
      </c>
      <c r="AR742" s="39">
        <f t="shared" si="117"/>
        <v>0</v>
      </c>
      <c r="AS742" s="39">
        <f t="shared" si="117"/>
        <v>0</v>
      </c>
      <c r="AT742" s="39">
        <f t="shared" si="117"/>
        <v>0</v>
      </c>
      <c r="AU742" s="40">
        <f t="shared" si="117"/>
        <v>0</v>
      </c>
      <c r="AV742" s="40">
        <f t="shared" si="117"/>
        <v>0</v>
      </c>
      <c r="AW742" s="40">
        <f t="shared" si="117"/>
        <v>0</v>
      </c>
      <c r="AX742" s="40">
        <f t="shared" si="117"/>
        <v>0</v>
      </c>
      <c r="AY742" s="40">
        <f t="shared" si="117"/>
        <v>0</v>
      </c>
      <c r="AZ742" s="39">
        <f t="shared" si="117"/>
        <v>0</v>
      </c>
      <c r="BA742" s="40">
        <f t="shared" si="117"/>
        <v>0</v>
      </c>
      <c r="BB742" s="40">
        <f t="shared" si="117"/>
        <v>0</v>
      </c>
      <c r="BC742" s="41">
        <f t="shared" si="113"/>
        <v>8360773.05</v>
      </c>
      <c r="BD742" s="35"/>
    </row>
    <row r="743" spans="1:56" s="36" customFormat="1" ht="21.75" thickBot="1">
      <c r="A743" s="42"/>
      <c r="B743" s="43"/>
      <c r="C743" s="83" t="s">
        <v>109</v>
      </c>
      <c r="D743" s="83"/>
      <c r="E743" s="84"/>
      <c r="F743" s="44">
        <f aca="true" t="shared" si="118" ref="F743:AK743">+F730+F742</f>
        <v>9735019.91</v>
      </c>
      <c r="G743" s="45">
        <f t="shared" si="118"/>
        <v>0</v>
      </c>
      <c r="H743" s="44">
        <f t="shared" si="118"/>
        <v>5000</v>
      </c>
      <c r="I743" s="45">
        <f t="shared" si="118"/>
        <v>0</v>
      </c>
      <c r="J743" s="45">
        <f t="shared" si="118"/>
        <v>0</v>
      </c>
      <c r="K743" s="45">
        <f t="shared" si="118"/>
        <v>0</v>
      </c>
      <c r="L743" s="45">
        <f t="shared" si="118"/>
        <v>0</v>
      </c>
      <c r="M743" s="45">
        <f t="shared" si="118"/>
        <v>4212990</v>
      </c>
      <c r="N743" s="45">
        <f t="shared" si="118"/>
        <v>0</v>
      </c>
      <c r="O743" s="45">
        <f t="shared" si="118"/>
        <v>0</v>
      </c>
      <c r="P743" s="45">
        <f t="shared" si="118"/>
        <v>0</v>
      </c>
      <c r="Q743" s="45">
        <f t="shared" si="118"/>
        <v>0</v>
      </c>
      <c r="R743" s="45">
        <f t="shared" si="118"/>
        <v>622473</v>
      </c>
      <c r="S743" s="45">
        <f t="shared" si="118"/>
        <v>0</v>
      </c>
      <c r="T743" s="45">
        <f t="shared" si="118"/>
        <v>0</v>
      </c>
      <c r="U743" s="45">
        <f t="shared" si="118"/>
        <v>317592</v>
      </c>
      <c r="V743" s="45">
        <f t="shared" si="118"/>
        <v>0</v>
      </c>
      <c r="W743" s="45">
        <f t="shared" si="118"/>
        <v>0</v>
      </c>
      <c r="X743" s="45">
        <f t="shared" si="118"/>
        <v>0</v>
      </c>
      <c r="Y743" s="45">
        <f t="shared" si="118"/>
        <v>1041155.3</v>
      </c>
      <c r="Z743" s="45">
        <f t="shared" si="118"/>
        <v>0</v>
      </c>
      <c r="AA743" s="45">
        <f t="shared" si="118"/>
        <v>0</v>
      </c>
      <c r="AB743" s="45">
        <f t="shared" si="118"/>
        <v>0</v>
      </c>
      <c r="AC743" s="45">
        <f t="shared" si="118"/>
        <v>0</v>
      </c>
      <c r="AD743" s="45">
        <f t="shared" si="118"/>
        <v>482181</v>
      </c>
      <c r="AE743" s="45">
        <f t="shared" si="118"/>
        <v>341148</v>
      </c>
      <c r="AF743" s="45">
        <f t="shared" si="118"/>
        <v>0</v>
      </c>
      <c r="AG743" s="45">
        <f t="shared" si="118"/>
        <v>0</v>
      </c>
      <c r="AH743" s="45">
        <f t="shared" si="118"/>
        <v>0</v>
      </c>
      <c r="AI743" s="45">
        <f t="shared" si="118"/>
        <v>0</v>
      </c>
      <c r="AJ743" s="45">
        <f t="shared" si="118"/>
        <v>0</v>
      </c>
      <c r="AK743" s="45">
        <f t="shared" si="118"/>
        <v>0</v>
      </c>
      <c r="AL743" s="45">
        <f aca="true" t="shared" si="119" ref="AL743:BB743">+AL730+AL742</f>
        <v>0</v>
      </c>
      <c r="AM743" s="45">
        <f t="shared" si="119"/>
        <v>0</v>
      </c>
      <c r="AN743" s="45">
        <f t="shared" si="119"/>
        <v>64000</v>
      </c>
      <c r="AO743" s="44">
        <f t="shared" si="119"/>
        <v>0</v>
      </c>
      <c r="AP743" s="45">
        <f t="shared" si="119"/>
        <v>0</v>
      </c>
      <c r="AQ743" s="45">
        <f t="shared" si="119"/>
        <v>0</v>
      </c>
      <c r="AR743" s="44">
        <f t="shared" si="119"/>
        <v>3450</v>
      </c>
      <c r="AS743" s="44">
        <f t="shared" si="119"/>
        <v>0</v>
      </c>
      <c r="AT743" s="44">
        <f t="shared" si="119"/>
        <v>23000</v>
      </c>
      <c r="AU743" s="45">
        <f t="shared" si="119"/>
        <v>0</v>
      </c>
      <c r="AV743" s="45">
        <f t="shared" si="119"/>
        <v>0</v>
      </c>
      <c r="AW743" s="45">
        <f t="shared" si="119"/>
        <v>155616</v>
      </c>
      <c r="AX743" s="45">
        <f t="shared" si="119"/>
        <v>0</v>
      </c>
      <c r="AY743" s="45">
        <f t="shared" si="119"/>
        <v>0</v>
      </c>
      <c r="AZ743" s="44">
        <f t="shared" si="119"/>
        <v>0</v>
      </c>
      <c r="BA743" s="45">
        <f t="shared" si="119"/>
        <v>0</v>
      </c>
      <c r="BB743" s="45">
        <f t="shared" si="119"/>
        <v>0</v>
      </c>
      <c r="BC743" s="46">
        <f t="shared" si="113"/>
        <v>17003625.21</v>
      </c>
      <c r="BD743" s="35"/>
    </row>
    <row r="744" spans="1:55" ht="21.75" thickTop="1">
      <c r="A744" s="12">
        <v>700600036</v>
      </c>
      <c r="B744" s="13" t="s">
        <v>143</v>
      </c>
      <c r="C744" s="14" t="s">
        <v>58</v>
      </c>
      <c r="D744" s="14">
        <v>5101010115</v>
      </c>
      <c r="E744" s="14" t="s">
        <v>60</v>
      </c>
      <c r="F744" s="25"/>
      <c r="G744" s="16"/>
      <c r="H744" s="17">
        <v>376818</v>
      </c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>
        <v>303990</v>
      </c>
      <c r="X744" s="18"/>
      <c r="Y744" s="18"/>
      <c r="Z744" s="18"/>
      <c r="AA744" s="18"/>
      <c r="AB744" s="18"/>
      <c r="AC744" s="18"/>
      <c r="AD744" s="18"/>
      <c r="AE744" s="18">
        <v>49800</v>
      </c>
      <c r="AF744" s="18"/>
      <c r="AG744" s="18"/>
      <c r="AH744" s="18"/>
      <c r="AI744" s="18"/>
      <c r="AJ744" s="18"/>
      <c r="AK744" s="18"/>
      <c r="AL744" s="18"/>
      <c r="AM744" s="18"/>
      <c r="AN744" s="19"/>
      <c r="AO744" s="20"/>
      <c r="AP744" s="16"/>
      <c r="AQ744" s="16"/>
      <c r="AR744" s="20"/>
      <c r="AS744" s="20"/>
      <c r="AT744" s="17"/>
      <c r="AU744" s="18"/>
      <c r="AV744" s="18"/>
      <c r="AW744" s="18"/>
      <c r="AX744" s="19"/>
      <c r="AY744" s="16"/>
      <c r="AZ744" s="17"/>
      <c r="BA744" s="18"/>
      <c r="BB744" s="19"/>
      <c r="BC744" s="21">
        <f t="shared" si="113"/>
        <v>730608</v>
      </c>
    </row>
    <row r="745" spans="1:55" ht="21">
      <c r="A745" s="12"/>
      <c r="B745" s="13"/>
      <c r="D745" s="24">
        <v>5101010116</v>
      </c>
      <c r="E745" s="24" t="s">
        <v>61</v>
      </c>
      <c r="F745" s="25"/>
      <c r="G745" s="26"/>
      <c r="H745" s="27">
        <v>61950</v>
      </c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>
        <v>35955</v>
      </c>
      <c r="X745" s="28"/>
      <c r="Y745" s="28"/>
      <c r="Z745" s="28"/>
      <c r="AA745" s="28"/>
      <c r="AB745" s="28"/>
      <c r="AC745" s="28"/>
      <c r="AD745" s="28"/>
      <c r="AE745" s="28">
        <v>9000</v>
      </c>
      <c r="AF745" s="28"/>
      <c r="AG745" s="28"/>
      <c r="AH745" s="28"/>
      <c r="AI745" s="28"/>
      <c r="AJ745" s="28"/>
      <c r="AK745" s="28"/>
      <c r="AL745" s="28"/>
      <c r="AM745" s="28"/>
      <c r="AN745" s="29"/>
      <c r="AO745" s="30"/>
      <c r="AP745" s="26"/>
      <c r="AQ745" s="26"/>
      <c r="AR745" s="30"/>
      <c r="AS745" s="30"/>
      <c r="AT745" s="27"/>
      <c r="AU745" s="28"/>
      <c r="AV745" s="28"/>
      <c r="AW745" s="28"/>
      <c r="AX745" s="29"/>
      <c r="AY745" s="26"/>
      <c r="AZ745" s="27"/>
      <c r="BA745" s="28"/>
      <c r="BB745" s="29"/>
      <c r="BC745" s="31">
        <f t="shared" si="113"/>
        <v>106905</v>
      </c>
    </row>
    <row r="746" spans="1:55" ht="21">
      <c r="A746" s="12"/>
      <c r="B746" s="13"/>
      <c r="D746" s="24">
        <v>5101020106</v>
      </c>
      <c r="E746" s="24" t="s">
        <v>62</v>
      </c>
      <c r="F746" s="25"/>
      <c r="G746" s="26"/>
      <c r="H746" s="27">
        <v>16139</v>
      </c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>
        <v>12606</v>
      </c>
      <c r="X746" s="28"/>
      <c r="Y746" s="28"/>
      <c r="Z746" s="28"/>
      <c r="AA746" s="28"/>
      <c r="AB746" s="28"/>
      <c r="AC746" s="28"/>
      <c r="AD746" s="28"/>
      <c r="AE746" s="28">
        <v>2058</v>
      </c>
      <c r="AF746" s="28"/>
      <c r="AG746" s="28"/>
      <c r="AH746" s="28"/>
      <c r="AI746" s="28"/>
      <c r="AJ746" s="28"/>
      <c r="AK746" s="28"/>
      <c r="AL746" s="28"/>
      <c r="AM746" s="28"/>
      <c r="AN746" s="29"/>
      <c r="AO746" s="30"/>
      <c r="AP746" s="26"/>
      <c r="AQ746" s="26"/>
      <c r="AR746" s="30"/>
      <c r="AS746" s="30"/>
      <c r="AT746" s="27"/>
      <c r="AU746" s="28"/>
      <c r="AV746" s="28"/>
      <c r="AW746" s="28"/>
      <c r="AX746" s="29"/>
      <c r="AY746" s="26"/>
      <c r="AZ746" s="27"/>
      <c r="BA746" s="28"/>
      <c r="BB746" s="29"/>
      <c r="BC746" s="31">
        <f t="shared" si="113"/>
        <v>30803</v>
      </c>
    </row>
    <row r="747" spans="1:55" ht="21">
      <c r="A747" s="12"/>
      <c r="B747" s="13"/>
      <c r="D747" s="24">
        <v>5101030101</v>
      </c>
      <c r="E747" s="24" t="s">
        <v>64</v>
      </c>
      <c r="F747" s="25">
        <v>23200</v>
      </c>
      <c r="G747" s="26"/>
      <c r="H747" s="27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9"/>
      <c r="AO747" s="30"/>
      <c r="AP747" s="26"/>
      <c r="AQ747" s="26"/>
      <c r="AR747" s="30"/>
      <c r="AS747" s="30"/>
      <c r="AT747" s="27"/>
      <c r="AU747" s="28"/>
      <c r="AV747" s="28"/>
      <c r="AW747" s="28"/>
      <c r="AX747" s="29"/>
      <c r="AY747" s="26"/>
      <c r="AZ747" s="27"/>
      <c r="BA747" s="28"/>
      <c r="BB747" s="29"/>
      <c r="BC747" s="31">
        <f t="shared" si="113"/>
        <v>23200</v>
      </c>
    </row>
    <row r="748" spans="1:55" ht="21">
      <c r="A748" s="12"/>
      <c r="B748" s="13"/>
      <c r="D748" s="24">
        <v>5101030205</v>
      </c>
      <c r="E748" s="24" t="s">
        <v>65</v>
      </c>
      <c r="F748" s="25">
        <v>2360</v>
      </c>
      <c r="G748" s="26"/>
      <c r="H748" s="27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9"/>
      <c r="AO748" s="30"/>
      <c r="AP748" s="26"/>
      <c r="AQ748" s="26"/>
      <c r="AR748" s="30"/>
      <c r="AS748" s="30"/>
      <c r="AT748" s="27"/>
      <c r="AU748" s="28"/>
      <c r="AV748" s="28"/>
      <c r="AW748" s="28"/>
      <c r="AX748" s="29"/>
      <c r="AY748" s="26"/>
      <c r="AZ748" s="27"/>
      <c r="BA748" s="28"/>
      <c r="BB748" s="29"/>
      <c r="BC748" s="31">
        <f t="shared" si="113"/>
        <v>2360</v>
      </c>
    </row>
    <row r="749" spans="1:55" ht="21">
      <c r="A749" s="12"/>
      <c r="B749" s="13"/>
      <c r="D749" s="24">
        <v>5103010102</v>
      </c>
      <c r="E749" s="24" t="s">
        <v>69</v>
      </c>
      <c r="F749" s="25"/>
      <c r="G749" s="26"/>
      <c r="H749" s="27">
        <v>15680</v>
      </c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>
        <v>3600</v>
      </c>
      <c r="X749" s="28"/>
      <c r="Y749" s="28"/>
      <c r="Z749" s="28"/>
      <c r="AA749" s="28"/>
      <c r="AB749" s="28"/>
      <c r="AC749" s="28"/>
      <c r="AD749" s="28">
        <v>1200</v>
      </c>
      <c r="AE749" s="28"/>
      <c r="AF749" s="28"/>
      <c r="AG749" s="28"/>
      <c r="AH749" s="28"/>
      <c r="AI749" s="28"/>
      <c r="AJ749" s="28"/>
      <c r="AK749" s="28"/>
      <c r="AL749" s="28"/>
      <c r="AM749" s="28"/>
      <c r="AN749" s="29">
        <v>4320</v>
      </c>
      <c r="AO749" s="30"/>
      <c r="AP749" s="26"/>
      <c r="AQ749" s="26"/>
      <c r="AR749" s="30"/>
      <c r="AS749" s="30"/>
      <c r="AT749" s="27"/>
      <c r="AU749" s="28"/>
      <c r="AV749" s="28"/>
      <c r="AW749" s="28"/>
      <c r="AX749" s="29"/>
      <c r="AY749" s="26"/>
      <c r="AZ749" s="27"/>
      <c r="BA749" s="28"/>
      <c r="BB749" s="29"/>
      <c r="BC749" s="31">
        <f t="shared" si="113"/>
        <v>24800</v>
      </c>
    </row>
    <row r="750" spans="1:55" ht="21">
      <c r="A750" s="12"/>
      <c r="B750" s="13"/>
      <c r="D750" s="24">
        <v>5103010103</v>
      </c>
      <c r="E750" s="24" t="s">
        <v>70</v>
      </c>
      <c r="F750" s="25"/>
      <c r="G750" s="26"/>
      <c r="H750" s="27">
        <v>9620</v>
      </c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>
        <v>4730</v>
      </c>
      <c r="X750" s="28"/>
      <c r="Y750" s="28"/>
      <c r="Z750" s="28"/>
      <c r="AA750" s="28"/>
      <c r="AB750" s="28"/>
      <c r="AC750" s="28"/>
      <c r="AD750" s="28">
        <v>1400</v>
      </c>
      <c r="AE750" s="28"/>
      <c r="AF750" s="28"/>
      <c r="AG750" s="28"/>
      <c r="AH750" s="28"/>
      <c r="AI750" s="28"/>
      <c r="AJ750" s="28"/>
      <c r="AK750" s="28"/>
      <c r="AL750" s="28"/>
      <c r="AM750" s="28"/>
      <c r="AN750" s="29">
        <v>1460</v>
      </c>
      <c r="AO750" s="30"/>
      <c r="AP750" s="26"/>
      <c r="AQ750" s="26"/>
      <c r="AR750" s="30"/>
      <c r="AS750" s="30"/>
      <c r="AT750" s="27"/>
      <c r="AU750" s="28"/>
      <c r="AV750" s="28"/>
      <c r="AW750" s="28"/>
      <c r="AX750" s="29"/>
      <c r="AY750" s="26"/>
      <c r="AZ750" s="27"/>
      <c r="BA750" s="28"/>
      <c r="BB750" s="29"/>
      <c r="BC750" s="31">
        <f t="shared" si="113"/>
        <v>17210</v>
      </c>
    </row>
    <row r="751" spans="1:55" ht="21">
      <c r="A751" s="12"/>
      <c r="B751" s="13"/>
      <c r="D751" s="24">
        <v>5103010199</v>
      </c>
      <c r="E751" s="24" t="s">
        <v>71</v>
      </c>
      <c r="F751" s="25"/>
      <c r="G751" s="26"/>
      <c r="H751" s="27">
        <v>47271</v>
      </c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>
        <v>13743</v>
      </c>
      <c r="X751" s="28"/>
      <c r="Y751" s="28"/>
      <c r="Z751" s="28"/>
      <c r="AA751" s="28"/>
      <c r="AB751" s="28"/>
      <c r="AC751" s="28"/>
      <c r="AD751" s="28">
        <v>1980</v>
      </c>
      <c r="AE751" s="28"/>
      <c r="AF751" s="28"/>
      <c r="AG751" s="28"/>
      <c r="AH751" s="28"/>
      <c r="AI751" s="28"/>
      <c r="AJ751" s="28"/>
      <c r="AK751" s="28"/>
      <c r="AL751" s="28"/>
      <c r="AM751" s="28"/>
      <c r="AN751" s="29">
        <v>10220</v>
      </c>
      <c r="AO751" s="30"/>
      <c r="AP751" s="26"/>
      <c r="AQ751" s="26"/>
      <c r="AR751" s="30"/>
      <c r="AS751" s="30"/>
      <c r="AT751" s="27"/>
      <c r="AU751" s="28"/>
      <c r="AV751" s="28"/>
      <c r="AW751" s="28"/>
      <c r="AX751" s="29"/>
      <c r="AY751" s="26"/>
      <c r="AZ751" s="27"/>
      <c r="BA751" s="28"/>
      <c r="BB751" s="29"/>
      <c r="BC751" s="31">
        <f t="shared" si="113"/>
        <v>73214</v>
      </c>
    </row>
    <row r="752" spans="1:55" ht="21">
      <c r="A752" s="12"/>
      <c r="B752" s="13"/>
      <c r="D752" s="24">
        <v>5104010104</v>
      </c>
      <c r="E752" s="24" t="s">
        <v>72</v>
      </c>
      <c r="F752" s="25">
        <v>420</v>
      </c>
      <c r="G752" s="26"/>
      <c r="H752" s="27">
        <v>61771.7</v>
      </c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>
        <v>473990</v>
      </c>
      <c r="X752" s="28"/>
      <c r="Y752" s="28"/>
      <c r="Z752" s="28"/>
      <c r="AA752" s="28"/>
      <c r="AB752" s="28"/>
      <c r="AC752" s="28"/>
      <c r="AD752" s="28">
        <v>166783.3</v>
      </c>
      <c r="AE752" s="28">
        <v>262785</v>
      </c>
      <c r="AF752" s="28"/>
      <c r="AG752" s="28"/>
      <c r="AH752" s="28"/>
      <c r="AI752" s="28"/>
      <c r="AJ752" s="28"/>
      <c r="AK752" s="28"/>
      <c r="AL752" s="28"/>
      <c r="AM752" s="28"/>
      <c r="AN752" s="29"/>
      <c r="AO752" s="30"/>
      <c r="AP752" s="26"/>
      <c r="AQ752" s="26"/>
      <c r="AR752" s="30"/>
      <c r="AS752" s="30"/>
      <c r="AT752" s="27"/>
      <c r="AU752" s="28"/>
      <c r="AV752" s="28"/>
      <c r="AW752" s="28"/>
      <c r="AX752" s="29"/>
      <c r="AY752" s="26"/>
      <c r="AZ752" s="27"/>
      <c r="BA752" s="28"/>
      <c r="BB752" s="29"/>
      <c r="BC752" s="31">
        <f t="shared" si="113"/>
        <v>965750</v>
      </c>
    </row>
    <row r="753" spans="1:55" ht="21">
      <c r="A753" s="12"/>
      <c r="B753" s="13"/>
      <c r="D753" s="24">
        <v>5104010107</v>
      </c>
      <c r="E753" s="24" t="s">
        <v>73</v>
      </c>
      <c r="F753" s="25"/>
      <c r="G753" s="26"/>
      <c r="H753" s="27">
        <v>50252.25</v>
      </c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>
        <v>13257</v>
      </c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9"/>
      <c r="AO753" s="30"/>
      <c r="AP753" s="26"/>
      <c r="AQ753" s="26"/>
      <c r="AR753" s="30"/>
      <c r="AS753" s="30"/>
      <c r="AT753" s="27"/>
      <c r="AU753" s="28"/>
      <c r="AV753" s="28"/>
      <c r="AW753" s="28"/>
      <c r="AX753" s="29"/>
      <c r="AY753" s="26"/>
      <c r="AZ753" s="27"/>
      <c r="BA753" s="28"/>
      <c r="BB753" s="29"/>
      <c r="BC753" s="31">
        <f t="shared" si="113"/>
        <v>63509.25</v>
      </c>
    </row>
    <row r="754" spans="1:55" ht="21">
      <c r="A754" s="12"/>
      <c r="B754" s="13"/>
      <c r="D754" s="24">
        <v>5104010110</v>
      </c>
      <c r="E754" s="24" t="s">
        <v>74</v>
      </c>
      <c r="F754" s="25"/>
      <c r="G754" s="26"/>
      <c r="H754" s="27">
        <v>66498.55</v>
      </c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>
        <v>93301.23</v>
      </c>
      <c r="X754" s="28"/>
      <c r="Y754" s="28"/>
      <c r="Z754" s="28"/>
      <c r="AA754" s="28"/>
      <c r="AB754" s="28"/>
      <c r="AC754" s="28"/>
      <c r="AD754" s="28">
        <v>200</v>
      </c>
      <c r="AE754" s="28"/>
      <c r="AF754" s="28"/>
      <c r="AG754" s="28"/>
      <c r="AH754" s="28"/>
      <c r="AI754" s="28"/>
      <c r="AJ754" s="28"/>
      <c r="AK754" s="28"/>
      <c r="AL754" s="28"/>
      <c r="AM754" s="28"/>
      <c r="AN754" s="29">
        <v>31995.2</v>
      </c>
      <c r="AO754" s="30"/>
      <c r="AP754" s="26"/>
      <c r="AQ754" s="26"/>
      <c r="AR754" s="30"/>
      <c r="AS754" s="30"/>
      <c r="AT754" s="27"/>
      <c r="AU754" s="28"/>
      <c r="AV754" s="28"/>
      <c r="AW754" s="28"/>
      <c r="AX754" s="29"/>
      <c r="AY754" s="26"/>
      <c r="AZ754" s="27"/>
      <c r="BA754" s="28"/>
      <c r="BB754" s="29"/>
      <c r="BC754" s="31">
        <f t="shared" si="113"/>
        <v>191994.98</v>
      </c>
    </row>
    <row r="755" spans="1:55" ht="21">
      <c r="A755" s="12"/>
      <c r="B755" s="13"/>
      <c r="D755" s="24">
        <v>5104010112</v>
      </c>
      <c r="E755" s="24" t="s">
        <v>75</v>
      </c>
      <c r="F755" s="25"/>
      <c r="G755" s="26"/>
      <c r="H755" s="27">
        <v>14320</v>
      </c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>
        <v>44640</v>
      </c>
      <c r="X755" s="28"/>
      <c r="Y755" s="28"/>
      <c r="Z755" s="28"/>
      <c r="AA755" s="28"/>
      <c r="AB755" s="28"/>
      <c r="AC755" s="28"/>
      <c r="AD755" s="28"/>
      <c r="AE755" s="28">
        <v>44320</v>
      </c>
      <c r="AF755" s="28"/>
      <c r="AG755" s="28"/>
      <c r="AH755" s="28"/>
      <c r="AI755" s="28"/>
      <c r="AJ755" s="28"/>
      <c r="AK755" s="28"/>
      <c r="AL755" s="28"/>
      <c r="AM755" s="28"/>
      <c r="AN755" s="29"/>
      <c r="AO755" s="30"/>
      <c r="AP755" s="26"/>
      <c r="AQ755" s="26"/>
      <c r="AR755" s="30"/>
      <c r="AS755" s="30"/>
      <c r="AT755" s="27"/>
      <c r="AU755" s="28"/>
      <c r="AV755" s="28"/>
      <c r="AW755" s="28"/>
      <c r="AX755" s="29"/>
      <c r="AY755" s="26"/>
      <c r="AZ755" s="27"/>
      <c r="BA755" s="28"/>
      <c r="BB755" s="29"/>
      <c r="BC755" s="31">
        <f t="shared" si="113"/>
        <v>103280</v>
      </c>
    </row>
    <row r="756" spans="1:55" ht="21">
      <c r="A756" s="12"/>
      <c r="B756" s="13"/>
      <c r="D756" s="24">
        <v>5104020101</v>
      </c>
      <c r="E756" s="24" t="s">
        <v>103</v>
      </c>
      <c r="F756" s="25">
        <v>1608.69</v>
      </c>
      <c r="G756" s="26"/>
      <c r="H756" s="27">
        <v>156423.83000000002</v>
      </c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9"/>
      <c r="AO756" s="30"/>
      <c r="AP756" s="26"/>
      <c r="AQ756" s="26"/>
      <c r="AR756" s="30"/>
      <c r="AS756" s="30"/>
      <c r="AT756" s="27"/>
      <c r="AU756" s="28"/>
      <c r="AV756" s="28"/>
      <c r="AW756" s="28"/>
      <c r="AX756" s="29"/>
      <c r="AY756" s="26"/>
      <c r="AZ756" s="27"/>
      <c r="BA756" s="28"/>
      <c r="BB756" s="29"/>
      <c r="BC756" s="31">
        <f t="shared" si="113"/>
        <v>158032.52000000002</v>
      </c>
    </row>
    <row r="757" spans="1:55" ht="21">
      <c r="A757" s="12"/>
      <c r="B757" s="13"/>
      <c r="D757" s="24">
        <v>5104020105</v>
      </c>
      <c r="E757" s="24" t="s">
        <v>105</v>
      </c>
      <c r="F757" s="25">
        <v>-864.51</v>
      </c>
      <c r="G757" s="26"/>
      <c r="H757" s="27">
        <v>11710.509999999998</v>
      </c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9"/>
      <c r="AO757" s="30"/>
      <c r="AP757" s="26"/>
      <c r="AQ757" s="26"/>
      <c r="AR757" s="30"/>
      <c r="AS757" s="30"/>
      <c r="AT757" s="27"/>
      <c r="AU757" s="28"/>
      <c r="AV757" s="28"/>
      <c r="AW757" s="28"/>
      <c r="AX757" s="29"/>
      <c r="AY757" s="26"/>
      <c r="AZ757" s="27"/>
      <c r="BA757" s="28"/>
      <c r="BB757" s="29"/>
      <c r="BC757" s="31">
        <f t="shared" si="113"/>
        <v>10845.999999999998</v>
      </c>
    </row>
    <row r="758" spans="1:55" ht="21">
      <c r="A758" s="12"/>
      <c r="B758" s="13"/>
      <c r="D758" s="24">
        <v>5104020106</v>
      </c>
      <c r="E758" s="24" t="s">
        <v>106</v>
      </c>
      <c r="F758" s="25">
        <v>0</v>
      </c>
      <c r="G758" s="26"/>
      <c r="H758" s="27">
        <v>8795.400000000001</v>
      </c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9"/>
      <c r="AO758" s="30"/>
      <c r="AP758" s="26"/>
      <c r="AQ758" s="26"/>
      <c r="AR758" s="30"/>
      <c r="AS758" s="30"/>
      <c r="AT758" s="27"/>
      <c r="AU758" s="28"/>
      <c r="AV758" s="28"/>
      <c r="AW758" s="28"/>
      <c r="AX758" s="29"/>
      <c r="AY758" s="26"/>
      <c r="AZ758" s="27"/>
      <c r="BA758" s="28"/>
      <c r="BB758" s="29"/>
      <c r="BC758" s="31">
        <f t="shared" si="113"/>
        <v>8795.400000000001</v>
      </c>
    </row>
    <row r="759" spans="1:55" ht="21">
      <c r="A759" s="12"/>
      <c r="B759" s="13"/>
      <c r="D759" s="24">
        <v>5104020107</v>
      </c>
      <c r="E759" s="24" t="s">
        <v>107</v>
      </c>
      <c r="F759" s="25"/>
      <c r="G759" s="26"/>
      <c r="H759" s="27">
        <v>3070</v>
      </c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9"/>
      <c r="AO759" s="30"/>
      <c r="AP759" s="26"/>
      <c r="AQ759" s="26"/>
      <c r="AR759" s="30"/>
      <c r="AS759" s="30"/>
      <c r="AT759" s="27"/>
      <c r="AU759" s="28"/>
      <c r="AV759" s="28"/>
      <c r="AW759" s="28"/>
      <c r="AX759" s="29"/>
      <c r="AY759" s="26"/>
      <c r="AZ759" s="27"/>
      <c r="BA759" s="28"/>
      <c r="BB759" s="29"/>
      <c r="BC759" s="31">
        <f t="shared" si="113"/>
        <v>3070</v>
      </c>
    </row>
    <row r="760" spans="1:55" ht="21">
      <c r="A760" s="12"/>
      <c r="B760" s="13"/>
      <c r="D760" s="24">
        <v>5104030206</v>
      </c>
      <c r="E760" s="24" t="s">
        <v>77</v>
      </c>
      <c r="F760" s="25"/>
      <c r="G760" s="26"/>
      <c r="H760" s="27">
        <v>8500</v>
      </c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9"/>
      <c r="AO760" s="30"/>
      <c r="AP760" s="26"/>
      <c r="AQ760" s="26"/>
      <c r="AR760" s="30">
        <v>3590</v>
      </c>
      <c r="AS760" s="30"/>
      <c r="AT760" s="27"/>
      <c r="AU760" s="28"/>
      <c r="AV760" s="28"/>
      <c r="AW760" s="28"/>
      <c r="AX760" s="29"/>
      <c r="AY760" s="26"/>
      <c r="AZ760" s="27"/>
      <c r="BA760" s="28"/>
      <c r="BB760" s="29"/>
      <c r="BC760" s="31">
        <f t="shared" si="113"/>
        <v>12090</v>
      </c>
    </row>
    <row r="761" spans="1:55" ht="21">
      <c r="A761" s="12"/>
      <c r="B761" s="13"/>
      <c r="D761" s="24">
        <v>5105010101</v>
      </c>
      <c r="E761" s="24" t="s">
        <v>113</v>
      </c>
      <c r="F761" s="25">
        <v>56432.26</v>
      </c>
      <c r="G761" s="26"/>
      <c r="H761" s="27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9"/>
      <c r="AO761" s="30"/>
      <c r="AP761" s="26"/>
      <c r="AQ761" s="26"/>
      <c r="AR761" s="30"/>
      <c r="AS761" s="30"/>
      <c r="AT761" s="27"/>
      <c r="AU761" s="28"/>
      <c r="AV761" s="28"/>
      <c r="AW761" s="28"/>
      <c r="AX761" s="29"/>
      <c r="AY761" s="26"/>
      <c r="AZ761" s="27"/>
      <c r="BA761" s="28"/>
      <c r="BB761" s="29"/>
      <c r="BC761" s="31">
        <f t="shared" si="113"/>
        <v>56432.26</v>
      </c>
    </row>
    <row r="762" spans="1:55" ht="21">
      <c r="A762" s="12"/>
      <c r="B762" s="13"/>
      <c r="D762" s="24">
        <v>5105010103</v>
      </c>
      <c r="E762" s="24" t="s">
        <v>114</v>
      </c>
      <c r="F762" s="25">
        <v>21276.12</v>
      </c>
      <c r="G762" s="26"/>
      <c r="H762" s="27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9"/>
      <c r="AO762" s="30"/>
      <c r="AP762" s="26"/>
      <c r="AQ762" s="26"/>
      <c r="AR762" s="30"/>
      <c r="AS762" s="30"/>
      <c r="AT762" s="27"/>
      <c r="AU762" s="28"/>
      <c r="AV762" s="28"/>
      <c r="AW762" s="28"/>
      <c r="AX762" s="29"/>
      <c r="AY762" s="26"/>
      <c r="AZ762" s="27"/>
      <c r="BA762" s="28"/>
      <c r="BB762" s="29"/>
      <c r="BC762" s="31">
        <f t="shared" si="113"/>
        <v>21276.12</v>
      </c>
    </row>
    <row r="763" spans="1:55" ht="21">
      <c r="A763" s="12"/>
      <c r="B763" s="13"/>
      <c r="D763" s="24">
        <v>5105010107</v>
      </c>
      <c r="E763" s="24" t="s">
        <v>116</v>
      </c>
      <c r="F763" s="25">
        <v>138566.06</v>
      </c>
      <c r="G763" s="26"/>
      <c r="H763" s="27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9"/>
      <c r="AO763" s="30"/>
      <c r="AP763" s="26"/>
      <c r="AQ763" s="26"/>
      <c r="AR763" s="30"/>
      <c r="AS763" s="30"/>
      <c r="AT763" s="27"/>
      <c r="AU763" s="28"/>
      <c r="AV763" s="28"/>
      <c r="AW763" s="28"/>
      <c r="AX763" s="29"/>
      <c r="AY763" s="26"/>
      <c r="AZ763" s="27"/>
      <c r="BA763" s="28"/>
      <c r="BB763" s="29"/>
      <c r="BC763" s="31">
        <f t="shared" si="113"/>
        <v>138566.06</v>
      </c>
    </row>
    <row r="764" spans="1:55" ht="21">
      <c r="A764" s="12"/>
      <c r="B764" s="13"/>
      <c r="D764" s="24">
        <v>5105010117</v>
      </c>
      <c r="E764" s="24" t="s">
        <v>117</v>
      </c>
      <c r="F764" s="25">
        <v>168995.15</v>
      </c>
      <c r="G764" s="26"/>
      <c r="H764" s="27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9"/>
      <c r="AO764" s="30"/>
      <c r="AP764" s="26"/>
      <c r="AQ764" s="26"/>
      <c r="AR764" s="30"/>
      <c r="AS764" s="30"/>
      <c r="AT764" s="27"/>
      <c r="AU764" s="28"/>
      <c r="AV764" s="28"/>
      <c r="AW764" s="28"/>
      <c r="AX764" s="29"/>
      <c r="AY764" s="26"/>
      <c r="AZ764" s="27"/>
      <c r="BA764" s="28"/>
      <c r="BB764" s="29"/>
      <c r="BC764" s="31">
        <f t="shared" si="113"/>
        <v>168995.15</v>
      </c>
    </row>
    <row r="765" spans="1:55" ht="21">
      <c r="A765" s="12"/>
      <c r="B765" s="13"/>
      <c r="D765" s="24">
        <v>5105010127</v>
      </c>
      <c r="E765" s="24" t="s">
        <v>84</v>
      </c>
      <c r="F765" s="25">
        <v>1664.37</v>
      </c>
      <c r="G765" s="26"/>
      <c r="H765" s="27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9"/>
      <c r="AO765" s="30"/>
      <c r="AP765" s="26"/>
      <c r="AQ765" s="26"/>
      <c r="AR765" s="30"/>
      <c r="AS765" s="30"/>
      <c r="AT765" s="27"/>
      <c r="AU765" s="28"/>
      <c r="AV765" s="28"/>
      <c r="AW765" s="28"/>
      <c r="AX765" s="29"/>
      <c r="AY765" s="26"/>
      <c r="AZ765" s="27"/>
      <c r="BA765" s="28"/>
      <c r="BB765" s="29"/>
      <c r="BC765" s="31">
        <f t="shared" si="113"/>
        <v>1664.37</v>
      </c>
    </row>
    <row r="766" spans="1:55" ht="21">
      <c r="A766" s="12"/>
      <c r="B766" s="13"/>
      <c r="C766" s="85" t="s">
        <v>90</v>
      </c>
      <c r="D766" s="81"/>
      <c r="E766" s="82"/>
      <c r="F766" s="32">
        <f aca="true" t="shared" si="120" ref="F766:AK766">SUM(F744:F765)</f>
        <v>413658.14</v>
      </c>
      <c r="G766" s="33">
        <f t="shared" si="120"/>
        <v>0</v>
      </c>
      <c r="H766" s="32">
        <f t="shared" si="120"/>
        <v>908820.2400000001</v>
      </c>
      <c r="I766" s="33">
        <f t="shared" si="120"/>
        <v>0</v>
      </c>
      <c r="J766" s="33">
        <f t="shared" si="120"/>
        <v>0</v>
      </c>
      <c r="K766" s="33">
        <f t="shared" si="120"/>
        <v>0</v>
      </c>
      <c r="L766" s="33">
        <f t="shared" si="120"/>
        <v>0</v>
      </c>
      <c r="M766" s="33">
        <f t="shared" si="120"/>
        <v>0</v>
      </c>
      <c r="N766" s="33">
        <f t="shared" si="120"/>
        <v>0</v>
      </c>
      <c r="O766" s="33">
        <f t="shared" si="120"/>
        <v>0</v>
      </c>
      <c r="P766" s="33">
        <f t="shared" si="120"/>
        <v>0</v>
      </c>
      <c r="Q766" s="33">
        <f t="shared" si="120"/>
        <v>0</v>
      </c>
      <c r="R766" s="33">
        <f t="shared" si="120"/>
        <v>0</v>
      </c>
      <c r="S766" s="33">
        <f t="shared" si="120"/>
        <v>0</v>
      </c>
      <c r="T766" s="33">
        <f t="shared" si="120"/>
        <v>0</v>
      </c>
      <c r="U766" s="33">
        <f t="shared" si="120"/>
        <v>0</v>
      </c>
      <c r="V766" s="33">
        <f t="shared" si="120"/>
        <v>0</v>
      </c>
      <c r="W766" s="33">
        <f t="shared" si="120"/>
        <v>999812.23</v>
      </c>
      <c r="X766" s="33">
        <f t="shared" si="120"/>
        <v>0</v>
      </c>
      <c r="Y766" s="33">
        <f t="shared" si="120"/>
        <v>0</v>
      </c>
      <c r="Z766" s="33">
        <f t="shared" si="120"/>
        <v>0</v>
      </c>
      <c r="AA766" s="33">
        <f t="shared" si="120"/>
        <v>0</v>
      </c>
      <c r="AB766" s="33">
        <f t="shared" si="120"/>
        <v>0</v>
      </c>
      <c r="AC766" s="33">
        <f t="shared" si="120"/>
        <v>0</v>
      </c>
      <c r="AD766" s="33">
        <f t="shared" si="120"/>
        <v>171563.3</v>
      </c>
      <c r="AE766" s="33">
        <f t="shared" si="120"/>
        <v>367963</v>
      </c>
      <c r="AF766" s="33">
        <f t="shared" si="120"/>
        <v>0</v>
      </c>
      <c r="AG766" s="33">
        <f t="shared" si="120"/>
        <v>0</v>
      </c>
      <c r="AH766" s="33">
        <f t="shared" si="120"/>
        <v>0</v>
      </c>
      <c r="AI766" s="33">
        <f t="shared" si="120"/>
        <v>0</v>
      </c>
      <c r="AJ766" s="33">
        <f t="shared" si="120"/>
        <v>0</v>
      </c>
      <c r="AK766" s="33">
        <f t="shared" si="120"/>
        <v>0</v>
      </c>
      <c r="AL766" s="33">
        <f aca="true" t="shared" si="121" ref="AL766:BB766">SUM(AL744:AL765)</f>
        <v>0</v>
      </c>
      <c r="AM766" s="33">
        <f t="shared" si="121"/>
        <v>0</v>
      </c>
      <c r="AN766" s="33">
        <f t="shared" si="121"/>
        <v>47995.2</v>
      </c>
      <c r="AO766" s="32">
        <f t="shared" si="121"/>
        <v>0</v>
      </c>
      <c r="AP766" s="33">
        <f t="shared" si="121"/>
        <v>0</v>
      </c>
      <c r="AQ766" s="33">
        <f t="shared" si="121"/>
        <v>0</v>
      </c>
      <c r="AR766" s="32">
        <f t="shared" si="121"/>
        <v>3590</v>
      </c>
      <c r="AS766" s="32">
        <f t="shared" si="121"/>
        <v>0</v>
      </c>
      <c r="AT766" s="32">
        <f t="shared" si="121"/>
        <v>0</v>
      </c>
      <c r="AU766" s="33">
        <f t="shared" si="121"/>
        <v>0</v>
      </c>
      <c r="AV766" s="33">
        <f t="shared" si="121"/>
        <v>0</v>
      </c>
      <c r="AW766" s="33">
        <f t="shared" si="121"/>
        <v>0</v>
      </c>
      <c r="AX766" s="33">
        <f t="shared" si="121"/>
        <v>0</v>
      </c>
      <c r="AY766" s="33">
        <f t="shared" si="121"/>
        <v>0</v>
      </c>
      <c r="AZ766" s="32">
        <f t="shared" si="121"/>
        <v>0</v>
      </c>
      <c r="BA766" s="33">
        <f t="shared" si="121"/>
        <v>0</v>
      </c>
      <c r="BB766" s="33">
        <f t="shared" si="121"/>
        <v>0</v>
      </c>
      <c r="BC766" s="34">
        <f t="shared" si="113"/>
        <v>2913402.1100000003</v>
      </c>
    </row>
    <row r="767" spans="1:56" s="36" customFormat="1" ht="21">
      <c r="A767" s="12"/>
      <c r="B767" s="13"/>
      <c r="C767" s="24" t="s">
        <v>91</v>
      </c>
      <c r="D767" s="24">
        <v>5101010101</v>
      </c>
      <c r="E767" s="24" t="s">
        <v>92</v>
      </c>
      <c r="F767" s="25">
        <v>1526336.34</v>
      </c>
      <c r="G767" s="26"/>
      <c r="H767" s="27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9"/>
      <c r="AO767" s="30"/>
      <c r="AP767" s="26"/>
      <c r="AQ767" s="26"/>
      <c r="AR767" s="30"/>
      <c r="AS767" s="30"/>
      <c r="AT767" s="27"/>
      <c r="AU767" s="28"/>
      <c r="AV767" s="28"/>
      <c r="AW767" s="28"/>
      <c r="AX767" s="29"/>
      <c r="AY767" s="26"/>
      <c r="AZ767" s="27"/>
      <c r="BA767" s="28"/>
      <c r="BB767" s="29"/>
      <c r="BC767" s="31">
        <f t="shared" si="113"/>
        <v>1526336.34</v>
      </c>
      <c r="BD767" s="35"/>
    </row>
    <row r="768" spans="1:56" s="36" customFormat="1" ht="21">
      <c r="A768" s="12"/>
      <c r="B768" s="13"/>
      <c r="C768" s="24"/>
      <c r="D768" s="24">
        <v>5101010113</v>
      </c>
      <c r="E768" s="24" t="s">
        <v>94</v>
      </c>
      <c r="F768" s="25">
        <v>981368.27</v>
      </c>
      <c r="G768" s="26"/>
      <c r="H768" s="27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9"/>
      <c r="AO768" s="30"/>
      <c r="AP768" s="26"/>
      <c r="AQ768" s="26"/>
      <c r="AR768" s="30"/>
      <c r="AS768" s="30"/>
      <c r="AT768" s="27"/>
      <c r="AU768" s="28"/>
      <c r="AV768" s="28"/>
      <c r="AW768" s="28"/>
      <c r="AX768" s="29"/>
      <c r="AY768" s="26"/>
      <c r="AZ768" s="27"/>
      <c r="BA768" s="28"/>
      <c r="BB768" s="29"/>
      <c r="BC768" s="31">
        <f t="shared" si="113"/>
        <v>981368.27</v>
      </c>
      <c r="BD768" s="35"/>
    </row>
    <row r="769" spans="1:56" s="36" customFormat="1" ht="21">
      <c r="A769" s="12"/>
      <c r="B769" s="13"/>
      <c r="C769" s="24"/>
      <c r="D769" s="24">
        <v>5101010118</v>
      </c>
      <c r="E769" s="24" t="s">
        <v>95</v>
      </c>
      <c r="F769" s="25">
        <v>35258.9</v>
      </c>
      <c r="G769" s="26"/>
      <c r="H769" s="27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9"/>
      <c r="AO769" s="30"/>
      <c r="AP769" s="26"/>
      <c r="AQ769" s="26"/>
      <c r="AR769" s="30"/>
      <c r="AS769" s="30"/>
      <c r="AT769" s="27"/>
      <c r="AU769" s="28"/>
      <c r="AV769" s="28"/>
      <c r="AW769" s="28"/>
      <c r="AX769" s="29"/>
      <c r="AY769" s="26"/>
      <c r="AZ769" s="27"/>
      <c r="BA769" s="28"/>
      <c r="BB769" s="29"/>
      <c r="BC769" s="31">
        <f t="shared" si="113"/>
        <v>35258.9</v>
      </c>
      <c r="BD769" s="35"/>
    </row>
    <row r="770" spans="1:56" s="36" customFormat="1" ht="21">
      <c r="A770" s="12"/>
      <c r="B770" s="13"/>
      <c r="C770" s="24"/>
      <c r="D770" s="24">
        <v>5101020103</v>
      </c>
      <c r="E770" s="24" t="s">
        <v>96</v>
      </c>
      <c r="F770" s="25">
        <v>29253.91</v>
      </c>
      <c r="G770" s="26"/>
      <c r="H770" s="27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9"/>
      <c r="AO770" s="30"/>
      <c r="AP770" s="26"/>
      <c r="AQ770" s="26"/>
      <c r="AR770" s="30"/>
      <c r="AS770" s="30"/>
      <c r="AT770" s="27"/>
      <c r="AU770" s="28"/>
      <c r="AV770" s="28"/>
      <c r="AW770" s="28"/>
      <c r="AX770" s="29"/>
      <c r="AY770" s="26"/>
      <c r="AZ770" s="27"/>
      <c r="BA770" s="28"/>
      <c r="BB770" s="29"/>
      <c r="BC770" s="31">
        <f t="shared" si="113"/>
        <v>29253.91</v>
      </c>
      <c r="BD770" s="35"/>
    </row>
    <row r="771" spans="1:56" s="36" customFormat="1" ht="21">
      <c r="A771" s="12"/>
      <c r="B771" s="13"/>
      <c r="C771" s="24"/>
      <c r="D771" s="24">
        <v>5101020104</v>
      </c>
      <c r="E771" s="24" t="s">
        <v>97</v>
      </c>
      <c r="F771" s="25">
        <v>43880.81</v>
      </c>
      <c r="G771" s="26"/>
      <c r="H771" s="27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9"/>
      <c r="AO771" s="30"/>
      <c r="AP771" s="26"/>
      <c r="AQ771" s="26"/>
      <c r="AR771" s="30"/>
      <c r="AS771" s="30"/>
      <c r="AT771" s="27"/>
      <c r="AU771" s="28"/>
      <c r="AV771" s="28"/>
      <c r="AW771" s="28"/>
      <c r="AX771" s="29"/>
      <c r="AY771" s="26"/>
      <c r="AZ771" s="27"/>
      <c r="BA771" s="28"/>
      <c r="BB771" s="29"/>
      <c r="BC771" s="31">
        <f aca="true" t="shared" si="122" ref="BC771:BC834">SUM(F771:BB771)</f>
        <v>43880.81</v>
      </c>
      <c r="BD771" s="35"/>
    </row>
    <row r="772" spans="1:56" s="36" customFormat="1" ht="21">
      <c r="A772" s="12"/>
      <c r="B772" s="13"/>
      <c r="C772" s="24"/>
      <c r="D772" s="24">
        <v>5101020105</v>
      </c>
      <c r="E772" s="24" t="s">
        <v>98</v>
      </c>
      <c r="F772" s="25">
        <v>28994.2</v>
      </c>
      <c r="G772" s="26"/>
      <c r="H772" s="27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9"/>
      <c r="AO772" s="30"/>
      <c r="AP772" s="26"/>
      <c r="AQ772" s="26"/>
      <c r="AR772" s="30"/>
      <c r="AS772" s="30"/>
      <c r="AT772" s="27"/>
      <c r="AU772" s="28"/>
      <c r="AV772" s="28"/>
      <c r="AW772" s="28"/>
      <c r="AX772" s="29"/>
      <c r="AY772" s="26"/>
      <c r="AZ772" s="27"/>
      <c r="BA772" s="28"/>
      <c r="BB772" s="29"/>
      <c r="BC772" s="31">
        <f t="shared" si="122"/>
        <v>28994.2</v>
      </c>
      <c r="BD772" s="35"/>
    </row>
    <row r="773" spans="1:56" s="36" customFormat="1" ht="21">
      <c r="A773" s="12"/>
      <c r="B773" s="13"/>
      <c r="C773" s="24"/>
      <c r="D773" s="24">
        <v>5101020113</v>
      </c>
      <c r="E773" s="24" t="s">
        <v>99</v>
      </c>
      <c r="F773" s="25">
        <v>2208.17</v>
      </c>
      <c r="G773" s="26"/>
      <c r="H773" s="27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9"/>
      <c r="AO773" s="30"/>
      <c r="AP773" s="26"/>
      <c r="AQ773" s="26"/>
      <c r="AR773" s="30"/>
      <c r="AS773" s="30"/>
      <c r="AT773" s="27"/>
      <c r="AU773" s="28"/>
      <c r="AV773" s="28"/>
      <c r="AW773" s="28"/>
      <c r="AX773" s="29"/>
      <c r="AY773" s="26"/>
      <c r="AZ773" s="27"/>
      <c r="BA773" s="28"/>
      <c r="BB773" s="29"/>
      <c r="BC773" s="31">
        <f t="shared" si="122"/>
        <v>2208.17</v>
      </c>
      <c r="BD773" s="35"/>
    </row>
    <row r="774" spans="1:56" s="36" customFormat="1" ht="21">
      <c r="A774" s="12"/>
      <c r="B774" s="13"/>
      <c r="C774" s="24"/>
      <c r="D774" s="24">
        <v>5101030205</v>
      </c>
      <c r="E774" s="24" t="s">
        <v>65</v>
      </c>
      <c r="F774" s="25">
        <v>179955.22</v>
      </c>
      <c r="G774" s="26"/>
      <c r="H774" s="27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9"/>
      <c r="AO774" s="30"/>
      <c r="AP774" s="26"/>
      <c r="AQ774" s="26"/>
      <c r="AR774" s="30"/>
      <c r="AS774" s="30"/>
      <c r="AT774" s="27"/>
      <c r="AU774" s="28"/>
      <c r="AV774" s="28"/>
      <c r="AW774" s="28"/>
      <c r="AX774" s="29"/>
      <c r="AY774" s="26"/>
      <c r="AZ774" s="27"/>
      <c r="BA774" s="28"/>
      <c r="BB774" s="29"/>
      <c r="BC774" s="31">
        <f t="shared" si="122"/>
        <v>179955.22</v>
      </c>
      <c r="BD774" s="35"/>
    </row>
    <row r="775" spans="1:56" s="36" customFormat="1" ht="21">
      <c r="A775" s="12"/>
      <c r="B775" s="13"/>
      <c r="C775" s="24"/>
      <c r="D775" s="24">
        <v>5101030206</v>
      </c>
      <c r="E775" s="24" t="s">
        <v>100</v>
      </c>
      <c r="F775" s="25">
        <v>82110.38</v>
      </c>
      <c r="G775" s="26"/>
      <c r="H775" s="27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9"/>
      <c r="AO775" s="30"/>
      <c r="AP775" s="26"/>
      <c r="AQ775" s="26"/>
      <c r="AR775" s="30"/>
      <c r="AS775" s="30"/>
      <c r="AT775" s="27"/>
      <c r="AU775" s="28"/>
      <c r="AV775" s="28"/>
      <c r="AW775" s="28"/>
      <c r="AX775" s="29"/>
      <c r="AY775" s="26"/>
      <c r="AZ775" s="27"/>
      <c r="BA775" s="28"/>
      <c r="BB775" s="29"/>
      <c r="BC775" s="31">
        <f t="shared" si="122"/>
        <v>82110.38</v>
      </c>
      <c r="BD775" s="35"/>
    </row>
    <row r="776" spans="1:56" s="36" customFormat="1" ht="21">
      <c r="A776" s="12"/>
      <c r="B776" s="13"/>
      <c r="C776" s="24"/>
      <c r="D776" s="24">
        <v>5101030207</v>
      </c>
      <c r="E776" s="24" t="s">
        <v>101</v>
      </c>
      <c r="F776" s="25">
        <v>5826.47</v>
      </c>
      <c r="G776" s="26"/>
      <c r="H776" s="27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9"/>
      <c r="AO776" s="30"/>
      <c r="AP776" s="26"/>
      <c r="AQ776" s="26"/>
      <c r="AR776" s="30"/>
      <c r="AS776" s="30"/>
      <c r="AT776" s="27"/>
      <c r="AU776" s="28"/>
      <c r="AV776" s="28"/>
      <c r="AW776" s="28"/>
      <c r="AX776" s="29"/>
      <c r="AY776" s="26"/>
      <c r="AZ776" s="27"/>
      <c r="BA776" s="28"/>
      <c r="BB776" s="29"/>
      <c r="BC776" s="31">
        <f t="shared" si="122"/>
        <v>5826.47</v>
      </c>
      <c r="BD776" s="35"/>
    </row>
    <row r="777" spans="1:56" s="36" customFormat="1" ht="21">
      <c r="A777" s="12"/>
      <c r="B777" s="13"/>
      <c r="C777" s="24"/>
      <c r="D777" s="24">
        <v>5101030208</v>
      </c>
      <c r="E777" s="24" t="s">
        <v>102</v>
      </c>
      <c r="F777" s="25">
        <v>629.63</v>
      </c>
      <c r="G777" s="26"/>
      <c r="H777" s="27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9"/>
      <c r="AO777" s="30"/>
      <c r="AP777" s="26"/>
      <c r="AQ777" s="26"/>
      <c r="AR777" s="30"/>
      <c r="AS777" s="30"/>
      <c r="AT777" s="27"/>
      <c r="AU777" s="28"/>
      <c r="AV777" s="28"/>
      <c r="AW777" s="28"/>
      <c r="AX777" s="29"/>
      <c r="AY777" s="26"/>
      <c r="AZ777" s="27"/>
      <c r="BA777" s="28"/>
      <c r="BB777" s="29"/>
      <c r="BC777" s="31">
        <f t="shared" si="122"/>
        <v>629.63</v>
      </c>
      <c r="BD777" s="35"/>
    </row>
    <row r="778" spans="1:56" s="36" customFormat="1" ht="21">
      <c r="A778" s="37"/>
      <c r="B778" s="38"/>
      <c r="C778" s="86" t="s">
        <v>108</v>
      </c>
      <c r="D778" s="86"/>
      <c r="E778" s="87"/>
      <c r="F778" s="39">
        <f aca="true" t="shared" si="123" ref="F778:AK778">SUM(F767:F777)</f>
        <v>2915822.3000000007</v>
      </c>
      <c r="G778" s="40">
        <f t="shared" si="123"/>
        <v>0</v>
      </c>
      <c r="H778" s="39">
        <f t="shared" si="123"/>
        <v>0</v>
      </c>
      <c r="I778" s="40">
        <f t="shared" si="123"/>
        <v>0</v>
      </c>
      <c r="J778" s="40">
        <f t="shared" si="123"/>
        <v>0</v>
      </c>
      <c r="K778" s="40">
        <f t="shared" si="123"/>
        <v>0</v>
      </c>
      <c r="L778" s="40">
        <f t="shared" si="123"/>
        <v>0</v>
      </c>
      <c r="M778" s="40">
        <f t="shared" si="123"/>
        <v>0</v>
      </c>
      <c r="N778" s="40">
        <f t="shared" si="123"/>
        <v>0</v>
      </c>
      <c r="O778" s="40">
        <f t="shared" si="123"/>
        <v>0</v>
      </c>
      <c r="P778" s="40">
        <f t="shared" si="123"/>
        <v>0</v>
      </c>
      <c r="Q778" s="40">
        <f t="shared" si="123"/>
        <v>0</v>
      </c>
      <c r="R778" s="40">
        <f t="shared" si="123"/>
        <v>0</v>
      </c>
      <c r="S778" s="40">
        <f t="shared" si="123"/>
        <v>0</v>
      </c>
      <c r="T778" s="40">
        <f t="shared" si="123"/>
        <v>0</v>
      </c>
      <c r="U778" s="40">
        <f t="shared" si="123"/>
        <v>0</v>
      </c>
      <c r="V778" s="40">
        <f t="shared" si="123"/>
        <v>0</v>
      </c>
      <c r="W778" s="40">
        <f t="shared" si="123"/>
        <v>0</v>
      </c>
      <c r="X778" s="40">
        <f t="shared" si="123"/>
        <v>0</v>
      </c>
      <c r="Y778" s="40">
        <f t="shared" si="123"/>
        <v>0</v>
      </c>
      <c r="Z778" s="40">
        <f t="shared" si="123"/>
        <v>0</v>
      </c>
      <c r="AA778" s="40">
        <f t="shared" si="123"/>
        <v>0</v>
      </c>
      <c r="AB778" s="40">
        <f t="shared" si="123"/>
        <v>0</v>
      </c>
      <c r="AC778" s="40">
        <f t="shared" si="123"/>
        <v>0</v>
      </c>
      <c r="AD778" s="40">
        <f t="shared" si="123"/>
        <v>0</v>
      </c>
      <c r="AE778" s="40">
        <f t="shared" si="123"/>
        <v>0</v>
      </c>
      <c r="AF778" s="40">
        <f t="shared" si="123"/>
        <v>0</v>
      </c>
      <c r="AG778" s="40">
        <f t="shared" si="123"/>
        <v>0</v>
      </c>
      <c r="AH778" s="40">
        <f t="shared" si="123"/>
        <v>0</v>
      </c>
      <c r="AI778" s="40">
        <f t="shared" si="123"/>
        <v>0</v>
      </c>
      <c r="AJ778" s="40">
        <f t="shared" si="123"/>
        <v>0</v>
      </c>
      <c r="AK778" s="40">
        <f t="shared" si="123"/>
        <v>0</v>
      </c>
      <c r="AL778" s="40">
        <f aca="true" t="shared" si="124" ref="AL778:BB778">SUM(AL767:AL777)</f>
        <v>0</v>
      </c>
      <c r="AM778" s="40">
        <f t="shared" si="124"/>
        <v>0</v>
      </c>
      <c r="AN778" s="40">
        <f t="shared" si="124"/>
        <v>0</v>
      </c>
      <c r="AO778" s="39">
        <f t="shared" si="124"/>
        <v>0</v>
      </c>
      <c r="AP778" s="40">
        <f t="shared" si="124"/>
        <v>0</v>
      </c>
      <c r="AQ778" s="40">
        <f t="shared" si="124"/>
        <v>0</v>
      </c>
      <c r="AR778" s="39">
        <f t="shared" si="124"/>
        <v>0</v>
      </c>
      <c r="AS778" s="39">
        <f t="shared" si="124"/>
        <v>0</v>
      </c>
      <c r="AT778" s="39">
        <f t="shared" si="124"/>
        <v>0</v>
      </c>
      <c r="AU778" s="40">
        <f t="shared" si="124"/>
        <v>0</v>
      </c>
      <c r="AV778" s="40">
        <f t="shared" si="124"/>
        <v>0</v>
      </c>
      <c r="AW778" s="40">
        <f t="shared" si="124"/>
        <v>0</v>
      </c>
      <c r="AX778" s="40">
        <f t="shared" si="124"/>
        <v>0</v>
      </c>
      <c r="AY778" s="40">
        <f t="shared" si="124"/>
        <v>0</v>
      </c>
      <c r="AZ778" s="39">
        <f t="shared" si="124"/>
        <v>0</v>
      </c>
      <c r="BA778" s="40">
        <f t="shared" si="124"/>
        <v>0</v>
      </c>
      <c r="BB778" s="40">
        <f t="shared" si="124"/>
        <v>0</v>
      </c>
      <c r="BC778" s="41">
        <f t="shared" si="122"/>
        <v>2915822.3000000007</v>
      </c>
      <c r="BD778" s="35"/>
    </row>
    <row r="779" spans="1:56" s="36" customFormat="1" ht="21.75" thickBot="1">
      <c r="A779" s="42"/>
      <c r="B779" s="43"/>
      <c r="C779" s="83" t="s">
        <v>109</v>
      </c>
      <c r="D779" s="83"/>
      <c r="E779" s="84"/>
      <c r="F779" s="44">
        <f aca="true" t="shared" si="125" ref="F779:AK779">+F766+F778</f>
        <v>3329480.440000001</v>
      </c>
      <c r="G779" s="45">
        <f t="shared" si="125"/>
        <v>0</v>
      </c>
      <c r="H779" s="44">
        <f t="shared" si="125"/>
        <v>908820.2400000001</v>
      </c>
      <c r="I779" s="45">
        <f t="shared" si="125"/>
        <v>0</v>
      </c>
      <c r="J779" s="45">
        <f t="shared" si="125"/>
        <v>0</v>
      </c>
      <c r="K779" s="45">
        <f t="shared" si="125"/>
        <v>0</v>
      </c>
      <c r="L779" s="45">
        <f t="shared" si="125"/>
        <v>0</v>
      </c>
      <c r="M779" s="45">
        <f t="shared" si="125"/>
        <v>0</v>
      </c>
      <c r="N779" s="45">
        <f t="shared" si="125"/>
        <v>0</v>
      </c>
      <c r="O779" s="45">
        <f t="shared" si="125"/>
        <v>0</v>
      </c>
      <c r="P779" s="45">
        <f t="shared" si="125"/>
        <v>0</v>
      </c>
      <c r="Q779" s="45">
        <f t="shared" si="125"/>
        <v>0</v>
      </c>
      <c r="R779" s="45">
        <f t="shared" si="125"/>
        <v>0</v>
      </c>
      <c r="S779" s="45">
        <f t="shared" si="125"/>
        <v>0</v>
      </c>
      <c r="T779" s="45">
        <f t="shared" si="125"/>
        <v>0</v>
      </c>
      <c r="U779" s="45">
        <f t="shared" si="125"/>
        <v>0</v>
      </c>
      <c r="V779" s="45">
        <f t="shared" si="125"/>
        <v>0</v>
      </c>
      <c r="W779" s="45">
        <f t="shared" si="125"/>
        <v>999812.23</v>
      </c>
      <c r="X779" s="45">
        <f t="shared" si="125"/>
        <v>0</v>
      </c>
      <c r="Y779" s="45">
        <f t="shared" si="125"/>
        <v>0</v>
      </c>
      <c r="Z779" s="45">
        <f t="shared" si="125"/>
        <v>0</v>
      </c>
      <c r="AA779" s="45">
        <f t="shared" si="125"/>
        <v>0</v>
      </c>
      <c r="AB779" s="45">
        <f t="shared" si="125"/>
        <v>0</v>
      </c>
      <c r="AC779" s="45">
        <f t="shared" si="125"/>
        <v>0</v>
      </c>
      <c r="AD779" s="45">
        <f t="shared" si="125"/>
        <v>171563.3</v>
      </c>
      <c r="AE779" s="45">
        <f t="shared" si="125"/>
        <v>367963</v>
      </c>
      <c r="AF779" s="45">
        <f t="shared" si="125"/>
        <v>0</v>
      </c>
      <c r="AG779" s="45">
        <f t="shared" si="125"/>
        <v>0</v>
      </c>
      <c r="AH779" s="45">
        <f t="shared" si="125"/>
        <v>0</v>
      </c>
      <c r="AI779" s="45">
        <f t="shared" si="125"/>
        <v>0</v>
      </c>
      <c r="AJ779" s="45">
        <f t="shared" si="125"/>
        <v>0</v>
      </c>
      <c r="AK779" s="45">
        <f t="shared" si="125"/>
        <v>0</v>
      </c>
      <c r="AL779" s="45">
        <f aca="true" t="shared" si="126" ref="AL779:BB779">+AL766+AL778</f>
        <v>0</v>
      </c>
      <c r="AM779" s="45">
        <f t="shared" si="126"/>
        <v>0</v>
      </c>
      <c r="AN779" s="45">
        <f t="shared" si="126"/>
        <v>47995.2</v>
      </c>
      <c r="AO779" s="44">
        <f t="shared" si="126"/>
        <v>0</v>
      </c>
      <c r="AP779" s="45">
        <f t="shared" si="126"/>
        <v>0</v>
      </c>
      <c r="AQ779" s="45">
        <f t="shared" si="126"/>
        <v>0</v>
      </c>
      <c r="AR779" s="44">
        <f t="shared" si="126"/>
        <v>3590</v>
      </c>
      <c r="AS779" s="44">
        <f t="shared" si="126"/>
        <v>0</v>
      </c>
      <c r="AT779" s="44">
        <f t="shared" si="126"/>
        <v>0</v>
      </c>
      <c r="AU779" s="45">
        <f t="shared" si="126"/>
        <v>0</v>
      </c>
      <c r="AV779" s="45">
        <f t="shared" si="126"/>
        <v>0</v>
      </c>
      <c r="AW779" s="45">
        <f t="shared" si="126"/>
        <v>0</v>
      </c>
      <c r="AX779" s="45">
        <f t="shared" si="126"/>
        <v>0</v>
      </c>
      <c r="AY779" s="45">
        <f t="shared" si="126"/>
        <v>0</v>
      </c>
      <c r="AZ779" s="44">
        <f t="shared" si="126"/>
        <v>0</v>
      </c>
      <c r="BA779" s="45">
        <f t="shared" si="126"/>
        <v>0</v>
      </c>
      <c r="BB779" s="45">
        <f t="shared" si="126"/>
        <v>0</v>
      </c>
      <c r="BC779" s="46">
        <f t="shared" si="122"/>
        <v>5829224.41</v>
      </c>
      <c r="BD779" s="35"/>
    </row>
    <row r="780" spans="1:55" ht="21.75" thickTop="1">
      <c r="A780" s="12">
        <v>700600037</v>
      </c>
      <c r="B780" s="13" t="s">
        <v>144</v>
      </c>
      <c r="C780" s="14" t="s">
        <v>58</v>
      </c>
      <c r="D780" s="14">
        <v>5101010108</v>
      </c>
      <c r="E780" s="14" t="s">
        <v>59</v>
      </c>
      <c r="F780" s="25"/>
      <c r="G780" s="16">
        <v>11500</v>
      </c>
      <c r="H780" s="17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>
        <v>8820</v>
      </c>
      <c r="AE780" s="18"/>
      <c r="AF780" s="18"/>
      <c r="AG780" s="18"/>
      <c r="AH780" s="18"/>
      <c r="AI780" s="18"/>
      <c r="AJ780" s="18"/>
      <c r="AK780" s="18"/>
      <c r="AL780" s="18"/>
      <c r="AM780" s="18"/>
      <c r="AN780" s="19"/>
      <c r="AO780" s="20"/>
      <c r="AP780" s="16"/>
      <c r="AQ780" s="16"/>
      <c r="AR780" s="20"/>
      <c r="AS780" s="20"/>
      <c r="AT780" s="17"/>
      <c r="AU780" s="18"/>
      <c r="AV780" s="18"/>
      <c r="AW780" s="18"/>
      <c r="AX780" s="19"/>
      <c r="AY780" s="16"/>
      <c r="AZ780" s="17"/>
      <c r="BA780" s="18"/>
      <c r="BB780" s="19"/>
      <c r="BC780" s="21">
        <f t="shared" si="122"/>
        <v>20320</v>
      </c>
    </row>
    <row r="781" spans="1:55" ht="21">
      <c r="A781" s="12"/>
      <c r="B781" s="13"/>
      <c r="D781" s="24">
        <v>5101010115</v>
      </c>
      <c r="E781" s="24" t="s">
        <v>60</v>
      </c>
      <c r="F781" s="25"/>
      <c r="G781" s="26"/>
      <c r="H781" s="27"/>
      <c r="I781" s="28"/>
      <c r="J781" s="28"/>
      <c r="K781" s="28"/>
      <c r="L781" s="28"/>
      <c r="M781" s="28">
        <v>201950</v>
      </c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>
        <v>389280</v>
      </c>
      <c r="Z781" s="28"/>
      <c r="AA781" s="28"/>
      <c r="AB781" s="28"/>
      <c r="AC781" s="28"/>
      <c r="AD781" s="28">
        <v>268590</v>
      </c>
      <c r="AE781" s="28"/>
      <c r="AF781" s="28"/>
      <c r="AG781" s="28"/>
      <c r="AH781" s="28"/>
      <c r="AI781" s="28"/>
      <c r="AJ781" s="28"/>
      <c r="AK781" s="28"/>
      <c r="AL781" s="28"/>
      <c r="AM781" s="28"/>
      <c r="AN781" s="29"/>
      <c r="AO781" s="30"/>
      <c r="AP781" s="26"/>
      <c r="AQ781" s="26"/>
      <c r="AR781" s="30"/>
      <c r="AS781" s="30"/>
      <c r="AT781" s="27"/>
      <c r="AU781" s="28"/>
      <c r="AV781" s="28"/>
      <c r="AW781" s="28"/>
      <c r="AX781" s="29"/>
      <c r="AY781" s="26"/>
      <c r="AZ781" s="27"/>
      <c r="BA781" s="28"/>
      <c r="BB781" s="29"/>
      <c r="BC781" s="31">
        <f t="shared" si="122"/>
        <v>859820</v>
      </c>
    </row>
    <row r="782" spans="1:55" ht="21">
      <c r="A782" s="12"/>
      <c r="B782" s="13"/>
      <c r="D782" s="24">
        <v>5101010116</v>
      </c>
      <c r="E782" s="24" t="s">
        <v>61</v>
      </c>
      <c r="F782" s="25"/>
      <c r="G782" s="26"/>
      <c r="H782" s="27"/>
      <c r="I782" s="28"/>
      <c r="J782" s="28"/>
      <c r="K782" s="28"/>
      <c r="L782" s="28"/>
      <c r="M782" s="28">
        <v>3010</v>
      </c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>
        <v>36720</v>
      </c>
      <c r="Z782" s="28"/>
      <c r="AA782" s="28"/>
      <c r="AB782" s="28"/>
      <c r="AC782" s="28"/>
      <c r="AD782" s="28">
        <v>35010</v>
      </c>
      <c r="AE782" s="28"/>
      <c r="AF782" s="28"/>
      <c r="AG782" s="28"/>
      <c r="AH782" s="28"/>
      <c r="AI782" s="28"/>
      <c r="AJ782" s="28"/>
      <c r="AK782" s="28"/>
      <c r="AL782" s="28"/>
      <c r="AM782" s="28"/>
      <c r="AN782" s="29"/>
      <c r="AO782" s="30"/>
      <c r="AP782" s="26"/>
      <c r="AQ782" s="26"/>
      <c r="AR782" s="30"/>
      <c r="AS782" s="30"/>
      <c r="AT782" s="27"/>
      <c r="AU782" s="28"/>
      <c r="AV782" s="28"/>
      <c r="AW782" s="28"/>
      <c r="AX782" s="29"/>
      <c r="AY782" s="26"/>
      <c r="AZ782" s="27"/>
      <c r="BA782" s="28"/>
      <c r="BB782" s="29"/>
      <c r="BC782" s="31">
        <f t="shared" si="122"/>
        <v>74740</v>
      </c>
    </row>
    <row r="783" spans="1:55" ht="21">
      <c r="A783" s="12"/>
      <c r="B783" s="13"/>
      <c r="D783" s="24">
        <v>5101020106</v>
      </c>
      <c r="E783" s="24" t="s">
        <v>62</v>
      </c>
      <c r="F783" s="25"/>
      <c r="G783" s="26"/>
      <c r="H783" s="27"/>
      <c r="I783" s="28"/>
      <c r="J783" s="28"/>
      <c r="K783" s="28"/>
      <c r="L783" s="28"/>
      <c r="M783" s="28">
        <v>7730</v>
      </c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>
        <v>15621</v>
      </c>
      <c r="Z783" s="28"/>
      <c r="AA783" s="28"/>
      <c r="AB783" s="28"/>
      <c r="AC783" s="28"/>
      <c r="AD783" s="28">
        <v>11177</v>
      </c>
      <c r="AE783" s="28"/>
      <c r="AF783" s="28"/>
      <c r="AG783" s="28"/>
      <c r="AH783" s="28"/>
      <c r="AI783" s="28"/>
      <c r="AJ783" s="28"/>
      <c r="AK783" s="28"/>
      <c r="AL783" s="28"/>
      <c r="AM783" s="28"/>
      <c r="AN783" s="29"/>
      <c r="AO783" s="30"/>
      <c r="AP783" s="26"/>
      <c r="AQ783" s="26"/>
      <c r="AR783" s="30"/>
      <c r="AS783" s="30"/>
      <c r="AT783" s="27"/>
      <c r="AU783" s="28"/>
      <c r="AV783" s="28"/>
      <c r="AW783" s="28"/>
      <c r="AX783" s="29"/>
      <c r="AY783" s="26"/>
      <c r="AZ783" s="27"/>
      <c r="BA783" s="28"/>
      <c r="BB783" s="29"/>
      <c r="BC783" s="31">
        <f t="shared" si="122"/>
        <v>34528</v>
      </c>
    </row>
    <row r="784" spans="1:55" ht="21">
      <c r="A784" s="12"/>
      <c r="B784" s="13"/>
      <c r="D784" s="24">
        <v>5101030101</v>
      </c>
      <c r="E784" s="24" t="s">
        <v>64</v>
      </c>
      <c r="F784" s="25">
        <v>263891.5</v>
      </c>
      <c r="G784" s="26"/>
      <c r="H784" s="27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9"/>
      <c r="AO784" s="30"/>
      <c r="AP784" s="26"/>
      <c r="AQ784" s="26"/>
      <c r="AR784" s="30"/>
      <c r="AS784" s="30"/>
      <c r="AT784" s="27"/>
      <c r="AU784" s="28"/>
      <c r="AV784" s="28"/>
      <c r="AW784" s="28"/>
      <c r="AX784" s="29"/>
      <c r="AY784" s="26"/>
      <c r="AZ784" s="27"/>
      <c r="BA784" s="28"/>
      <c r="BB784" s="29"/>
      <c r="BC784" s="31">
        <f t="shared" si="122"/>
        <v>263891.5</v>
      </c>
    </row>
    <row r="785" spans="1:55" ht="21">
      <c r="A785" s="12"/>
      <c r="B785" s="13"/>
      <c r="D785" s="24">
        <v>5101030205</v>
      </c>
      <c r="E785" s="24" t="s">
        <v>65</v>
      </c>
      <c r="F785" s="25">
        <v>94867.5</v>
      </c>
      <c r="G785" s="26"/>
      <c r="H785" s="27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9"/>
      <c r="AO785" s="30"/>
      <c r="AP785" s="26"/>
      <c r="AQ785" s="26"/>
      <c r="AR785" s="30"/>
      <c r="AS785" s="30"/>
      <c r="AT785" s="27"/>
      <c r="AU785" s="28"/>
      <c r="AV785" s="28"/>
      <c r="AW785" s="28"/>
      <c r="AX785" s="29"/>
      <c r="AY785" s="26"/>
      <c r="AZ785" s="27"/>
      <c r="BA785" s="28"/>
      <c r="BB785" s="29"/>
      <c r="BC785" s="31">
        <f t="shared" si="122"/>
        <v>94867.5</v>
      </c>
    </row>
    <row r="786" spans="1:55" ht="21">
      <c r="A786" s="12"/>
      <c r="B786" s="13"/>
      <c r="D786" s="24">
        <v>5102010199</v>
      </c>
      <c r="E786" s="24" t="s">
        <v>66</v>
      </c>
      <c r="F786" s="25"/>
      <c r="G786" s="26"/>
      <c r="H786" s="27">
        <v>931085.4</v>
      </c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9"/>
      <c r="AO786" s="30"/>
      <c r="AP786" s="26"/>
      <c r="AQ786" s="26"/>
      <c r="AR786" s="30"/>
      <c r="AS786" s="30"/>
      <c r="AT786" s="27"/>
      <c r="AU786" s="28"/>
      <c r="AV786" s="28"/>
      <c r="AW786" s="28"/>
      <c r="AX786" s="29"/>
      <c r="AY786" s="26"/>
      <c r="AZ786" s="27"/>
      <c r="BA786" s="28"/>
      <c r="BB786" s="29"/>
      <c r="BC786" s="31">
        <f t="shared" si="122"/>
        <v>931085.4</v>
      </c>
    </row>
    <row r="787" spans="1:55" ht="21">
      <c r="A787" s="12"/>
      <c r="B787" s="13"/>
      <c r="D787" s="24">
        <v>5102030199</v>
      </c>
      <c r="E787" s="24" t="s">
        <v>68</v>
      </c>
      <c r="F787" s="25"/>
      <c r="G787" s="26"/>
      <c r="H787" s="27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>
        <v>2400</v>
      </c>
      <c r="AE787" s="28"/>
      <c r="AF787" s="28"/>
      <c r="AG787" s="28"/>
      <c r="AH787" s="28"/>
      <c r="AI787" s="28"/>
      <c r="AJ787" s="28"/>
      <c r="AK787" s="28"/>
      <c r="AL787" s="28"/>
      <c r="AM787" s="28"/>
      <c r="AN787" s="29"/>
      <c r="AO787" s="30"/>
      <c r="AP787" s="26"/>
      <c r="AQ787" s="26"/>
      <c r="AR787" s="30"/>
      <c r="AS787" s="30"/>
      <c r="AT787" s="27"/>
      <c r="AU787" s="28"/>
      <c r="AV787" s="28"/>
      <c r="AW787" s="28"/>
      <c r="AX787" s="29"/>
      <c r="AY787" s="26"/>
      <c r="AZ787" s="27"/>
      <c r="BA787" s="28"/>
      <c r="BB787" s="29"/>
      <c r="BC787" s="31">
        <f t="shared" si="122"/>
        <v>2400</v>
      </c>
    </row>
    <row r="788" spans="1:55" ht="21">
      <c r="A788" s="12"/>
      <c r="B788" s="13"/>
      <c r="D788" s="24">
        <v>5103010102</v>
      </c>
      <c r="E788" s="24" t="s">
        <v>69</v>
      </c>
      <c r="F788" s="25"/>
      <c r="G788" s="26">
        <v>7920</v>
      </c>
      <c r="H788" s="27">
        <v>6640</v>
      </c>
      <c r="I788" s="28"/>
      <c r="J788" s="28"/>
      <c r="K788" s="28"/>
      <c r="L788" s="28"/>
      <c r="M788" s="28">
        <v>11280</v>
      </c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>
        <v>3520</v>
      </c>
      <c r="Z788" s="28"/>
      <c r="AA788" s="28"/>
      <c r="AB788" s="28"/>
      <c r="AC788" s="28"/>
      <c r="AD788" s="28">
        <v>20400</v>
      </c>
      <c r="AE788" s="28"/>
      <c r="AF788" s="28"/>
      <c r="AG788" s="28"/>
      <c r="AH788" s="28"/>
      <c r="AI788" s="28"/>
      <c r="AJ788" s="28"/>
      <c r="AK788" s="28"/>
      <c r="AL788" s="28"/>
      <c r="AM788" s="28"/>
      <c r="AN788" s="29">
        <v>19760</v>
      </c>
      <c r="AO788" s="30"/>
      <c r="AP788" s="26"/>
      <c r="AQ788" s="26"/>
      <c r="AR788" s="30"/>
      <c r="AS788" s="30"/>
      <c r="AT788" s="27"/>
      <c r="AU788" s="28"/>
      <c r="AV788" s="28"/>
      <c r="AW788" s="28"/>
      <c r="AX788" s="29"/>
      <c r="AY788" s="26"/>
      <c r="AZ788" s="27"/>
      <c r="BA788" s="28"/>
      <c r="BB788" s="29"/>
      <c r="BC788" s="31">
        <f t="shared" si="122"/>
        <v>69520</v>
      </c>
    </row>
    <row r="789" spans="1:55" ht="21">
      <c r="A789" s="12"/>
      <c r="B789" s="13"/>
      <c r="D789" s="24">
        <v>5103010103</v>
      </c>
      <c r="E789" s="24" t="s">
        <v>70</v>
      </c>
      <c r="F789" s="25"/>
      <c r="G789" s="26">
        <v>11342</v>
      </c>
      <c r="H789" s="27">
        <v>5200</v>
      </c>
      <c r="I789" s="28"/>
      <c r="J789" s="28"/>
      <c r="K789" s="28"/>
      <c r="L789" s="28"/>
      <c r="M789" s="28">
        <v>16544</v>
      </c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>
        <v>5180</v>
      </c>
      <c r="Z789" s="28"/>
      <c r="AA789" s="28"/>
      <c r="AB789" s="28"/>
      <c r="AC789" s="28"/>
      <c r="AD789" s="28">
        <v>44180</v>
      </c>
      <c r="AE789" s="28"/>
      <c r="AF789" s="28"/>
      <c r="AG789" s="28"/>
      <c r="AH789" s="28"/>
      <c r="AI789" s="28"/>
      <c r="AJ789" s="28"/>
      <c r="AK789" s="28"/>
      <c r="AL789" s="28"/>
      <c r="AM789" s="28"/>
      <c r="AN789" s="29">
        <v>19115</v>
      </c>
      <c r="AO789" s="30"/>
      <c r="AP789" s="26"/>
      <c r="AQ789" s="26"/>
      <c r="AR789" s="30"/>
      <c r="AS789" s="30"/>
      <c r="AT789" s="27"/>
      <c r="AU789" s="28"/>
      <c r="AV789" s="28"/>
      <c r="AW789" s="28"/>
      <c r="AX789" s="29"/>
      <c r="AY789" s="26"/>
      <c r="AZ789" s="27"/>
      <c r="BA789" s="28"/>
      <c r="BB789" s="29"/>
      <c r="BC789" s="31">
        <f t="shared" si="122"/>
        <v>101561</v>
      </c>
    </row>
    <row r="790" spans="1:55" ht="21">
      <c r="A790" s="12"/>
      <c r="B790" s="13"/>
      <c r="D790" s="24">
        <v>5103010199</v>
      </c>
      <c r="E790" s="24" t="s">
        <v>71</v>
      </c>
      <c r="F790" s="25"/>
      <c r="G790" s="26">
        <v>22480</v>
      </c>
      <c r="H790" s="27">
        <v>21843</v>
      </c>
      <c r="I790" s="28"/>
      <c r="J790" s="28"/>
      <c r="K790" s="28"/>
      <c r="L790" s="28"/>
      <c r="M790" s="28">
        <v>28528</v>
      </c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>
        <v>29058</v>
      </c>
      <c r="Z790" s="28"/>
      <c r="AA790" s="28"/>
      <c r="AB790" s="28"/>
      <c r="AC790" s="28"/>
      <c r="AD790" s="28">
        <v>129124</v>
      </c>
      <c r="AE790" s="28"/>
      <c r="AF790" s="28"/>
      <c r="AG790" s="28"/>
      <c r="AH790" s="28"/>
      <c r="AI790" s="28"/>
      <c r="AJ790" s="28"/>
      <c r="AK790" s="28"/>
      <c r="AL790" s="28"/>
      <c r="AM790" s="28"/>
      <c r="AN790" s="29">
        <v>21208</v>
      </c>
      <c r="AO790" s="30"/>
      <c r="AP790" s="26"/>
      <c r="AQ790" s="26"/>
      <c r="AR790" s="30"/>
      <c r="AS790" s="30"/>
      <c r="AT790" s="27"/>
      <c r="AU790" s="28"/>
      <c r="AV790" s="28"/>
      <c r="AW790" s="28"/>
      <c r="AX790" s="29"/>
      <c r="AY790" s="26"/>
      <c r="AZ790" s="27"/>
      <c r="BA790" s="28"/>
      <c r="BB790" s="29"/>
      <c r="BC790" s="31">
        <f t="shared" si="122"/>
        <v>252241</v>
      </c>
    </row>
    <row r="791" spans="1:55" ht="21">
      <c r="A791" s="12"/>
      <c r="B791" s="13"/>
      <c r="D791" s="24">
        <v>5104010104</v>
      </c>
      <c r="E791" s="24" t="s">
        <v>72</v>
      </c>
      <c r="F791" s="25"/>
      <c r="G791" s="26">
        <v>1720410</v>
      </c>
      <c r="H791" s="27">
        <v>129879.55</v>
      </c>
      <c r="I791" s="28"/>
      <c r="J791" s="28"/>
      <c r="K791" s="28"/>
      <c r="L791" s="28"/>
      <c r="M791" s="28">
        <v>1377802.8</v>
      </c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>
        <v>3915920.3</v>
      </c>
      <c r="Z791" s="28"/>
      <c r="AA791" s="28"/>
      <c r="AB791" s="28"/>
      <c r="AC791" s="28"/>
      <c r="AD791" s="28">
        <v>2163542</v>
      </c>
      <c r="AE791" s="28"/>
      <c r="AF791" s="28"/>
      <c r="AG791" s="28"/>
      <c r="AH791" s="28"/>
      <c r="AI791" s="28"/>
      <c r="AJ791" s="28"/>
      <c r="AK791" s="28"/>
      <c r="AL791" s="28"/>
      <c r="AM791" s="28"/>
      <c r="AN791" s="29"/>
      <c r="AO791" s="30"/>
      <c r="AP791" s="26"/>
      <c r="AQ791" s="26"/>
      <c r="AR791" s="30"/>
      <c r="AS791" s="30"/>
      <c r="AT791" s="27"/>
      <c r="AU791" s="28"/>
      <c r="AV791" s="28">
        <v>829028</v>
      </c>
      <c r="AW791" s="28"/>
      <c r="AX791" s="29"/>
      <c r="AY791" s="26"/>
      <c r="AZ791" s="27"/>
      <c r="BA791" s="28"/>
      <c r="BB791" s="29"/>
      <c r="BC791" s="31">
        <f t="shared" si="122"/>
        <v>10136582.65</v>
      </c>
    </row>
    <row r="792" spans="1:55" ht="21">
      <c r="A792" s="12"/>
      <c r="B792" s="13"/>
      <c r="D792" s="24">
        <v>5104010107</v>
      </c>
      <c r="E792" s="24" t="s">
        <v>73</v>
      </c>
      <c r="F792" s="25"/>
      <c r="G792" s="26">
        <v>108587.29</v>
      </c>
      <c r="H792" s="27">
        <v>107012.08</v>
      </c>
      <c r="I792" s="28"/>
      <c r="J792" s="28"/>
      <c r="K792" s="28"/>
      <c r="L792" s="28"/>
      <c r="M792" s="28">
        <v>88710.85</v>
      </c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>
        <v>29926.38</v>
      </c>
      <c r="Z792" s="28"/>
      <c r="AA792" s="28"/>
      <c r="AB792" s="28"/>
      <c r="AC792" s="28"/>
      <c r="AD792" s="28">
        <v>40107.28</v>
      </c>
      <c r="AE792" s="28"/>
      <c r="AF792" s="28"/>
      <c r="AG792" s="28"/>
      <c r="AH792" s="28"/>
      <c r="AI792" s="28"/>
      <c r="AJ792" s="28"/>
      <c r="AK792" s="28"/>
      <c r="AL792" s="28"/>
      <c r="AM792" s="28"/>
      <c r="AN792" s="29"/>
      <c r="AO792" s="30"/>
      <c r="AP792" s="26"/>
      <c r="AQ792" s="26"/>
      <c r="AR792" s="30"/>
      <c r="AS792" s="30"/>
      <c r="AT792" s="27"/>
      <c r="AU792" s="28"/>
      <c r="AV792" s="28"/>
      <c r="AW792" s="28"/>
      <c r="AX792" s="29"/>
      <c r="AY792" s="26"/>
      <c r="AZ792" s="27"/>
      <c r="BA792" s="28"/>
      <c r="BB792" s="29"/>
      <c r="BC792" s="31">
        <f t="shared" si="122"/>
        <v>374343.88</v>
      </c>
    </row>
    <row r="793" spans="1:55" ht="21">
      <c r="A793" s="12"/>
      <c r="B793" s="13"/>
      <c r="D793" s="24">
        <v>5104010110</v>
      </c>
      <c r="E793" s="24" t="s">
        <v>74</v>
      </c>
      <c r="F793" s="25"/>
      <c r="G793" s="26"/>
      <c r="H793" s="27">
        <v>261736.90000000002</v>
      </c>
      <c r="I793" s="28"/>
      <c r="J793" s="28"/>
      <c r="K793" s="28"/>
      <c r="L793" s="28"/>
      <c r="M793" s="28">
        <v>252139.42</v>
      </c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>
        <v>10117.8</v>
      </c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9"/>
      <c r="AO793" s="30"/>
      <c r="AP793" s="26"/>
      <c r="AQ793" s="26"/>
      <c r="AR793" s="30"/>
      <c r="AS793" s="30"/>
      <c r="AT793" s="27"/>
      <c r="AU793" s="28"/>
      <c r="AV793" s="28"/>
      <c r="AW793" s="28"/>
      <c r="AX793" s="29"/>
      <c r="AY793" s="26"/>
      <c r="AZ793" s="27"/>
      <c r="BA793" s="28"/>
      <c r="BB793" s="29"/>
      <c r="BC793" s="31">
        <f t="shared" si="122"/>
        <v>523994.12000000005</v>
      </c>
    </row>
    <row r="794" spans="1:55" ht="21">
      <c r="A794" s="12"/>
      <c r="B794" s="13"/>
      <c r="D794" s="24">
        <v>5104010112</v>
      </c>
      <c r="E794" s="24" t="s">
        <v>75</v>
      </c>
      <c r="F794" s="25"/>
      <c r="G794" s="26">
        <v>186360</v>
      </c>
      <c r="H794" s="27">
        <v>69344</v>
      </c>
      <c r="I794" s="28"/>
      <c r="J794" s="28"/>
      <c r="K794" s="28"/>
      <c r="L794" s="28"/>
      <c r="M794" s="28">
        <v>8199.5</v>
      </c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9"/>
      <c r="AO794" s="30">
        <v>53400</v>
      </c>
      <c r="AP794" s="26"/>
      <c r="AQ794" s="26"/>
      <c r="AR794" s="30"/>
      <c r="AS794" s="30"/>
      <c r="AT794" s="27"/>
      <c r="AU794" s="28"/>
      <c r="AV794" s="28"/>
      <c r="AW794" s="28"/>
      <c r="AX794" s="29"/>
      <c r="AY794" s="26"/>
      <c r="AZ794" s="27"/>
      <c r="BA794" s="28"/>
      <c r="BB794" s="29"/>
      <c r="BC794" s="31">
        <f t="shared" si="122"/>
        <v>317303.5</v>
      </c>
    </row>
    <row r="795" spans="1:55" ht="21">
      <c r="A795" s="12"/>
      <c r="B795" s="13"/>
      <c r="D795" s="24">
        <v>5104010113</v>
      </c>
      <c r="E795" s="24" t="s">
        <v>76</v>
      </c>
      <c r="F795" s="25"/>
      <c r="G795" s="26"/>
      <c r="H795" s="27">
        <v>41298.79</v>
      </c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9"/>
      <c r="AO795" s="30"/>
      <c r="AP795" s="26"/>
      <c r="AQ795" s="26"/>
      <c r="AR795" s="30"/>
      <c r="AS795" s="30"/>
      <c r="AT795" s="27"/>
      <c r="AU795" s="28"/>
      <c r="AV795" s="28"/>
      <c r="AW795" s="28"/>
      <c r="AX795" s="29"/>
      <c r="AY795" s="26"/>
      <c r="AZ795" s="27"/>
      <c r="BA795" s="28"/>
      <c r="BB795" s="29"/>
      <c r="BC795" s="31">
        <f t="shared" si="122"/>
        <v>41298.79</v>
      </c>
    </row>
    <row r="796" spans="1:55" ht="21">
      <c r="A796" s="12"/>
      <c r="B796" s="13"/>
      <c r="D796" s="24">
        <v>5104020101</v>
      </c>
      <c r="E796" s="24" t="s">
        <v>103</v>
      </c>
      <c r="F796" s="25"/>
      <c r="G796" s="26"/>
      <c r="H796" s="27"/>
      <c r="I796" s="28"/>
      <c r="J796" s="28"/>
      <c r="K796" s="28"/>
      <c r="L796" s="28"/>
      <c r="M796" s="28">
        <v>285853.1</v>
      </c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>
        <v>267421.89</v>
      </c>
      <c r="Z796" s="28"/>
      <c r="AA796" s="28"/>
      <c r="AB796" s="28"/>
      <c r="AC796" s="28"/>
      <c r="AD796" s="28">
        <v>301844.2</v>
      </c>
      <c r="AE796" s="28"/>
      <c r="AF796" s="28"/>
      <c r="AG796" s="28"/>
      <c r="AH796" s="28"/>
      <c r="AI796" s="28"/>
      <c r="AJ796" s="28"/>
      <c r="AK796" s="28"/>
      <c r="AL796" s="28"/>
      <c r="AM796" s="28"/>
      <c r="AN796" s="29"/>
      <c r="AO796" s="30"/>
      <c r="AP796" s="26"/>
      <c r="AQ796" s="26"/>
      <c r="AR796" s="30"/>
      <c r="AS796" s="30"/>
      <c r="AT796" s="27"/>
      <c r="AU796" s="28"/>
      <c r="AV796" s="28"/>
      <c r="AW796" s="28"/>
      <c r="AX796" s="29"/>
      <c r="AY796" s="26"/>
      <c r="AZ796" s="27"/>
      <c r="BA796" s="28"/>
      <c r="BB796" s="29"/>
      <c r="BC796" s="31">
        <f t="shared" si="122"/>
        <v>855119.19</v>
      </c>
    </row>
    <row r="797" spans="1:55" ht="21">
      <c r="A797" s="12"/>
      <c r="B797" s="13"/>
      <c r="D797" s="24">
        <v>5104020105</v>
      </c>
      <c r="E797" s="24" t="s">
        <v>105</v>
      </c>
      <c r="F797" s="25">
        <v>-1719.97</v>
      </c>
      <c r="G797" s="26"/>
      <c r="H797" s="27"/>
      <c r="I797" s="28"/>
      <c r="J797" s="28"/>
      <c r="K797" s="28"/>
      <c r="L797" s="28"/>
      <c r="M797" s="28">
        <v>5060.91</v>
      </c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>
        <v>7206.63</v>
      </c>
      <c r="Z797" s="28"/>
      <c r="AA797" s="28"/>
      <c r="AB797" s="28"/>
      <c r="AC797" s="28"/>
      <c r="AD797" s="28">
        <v>8196.17</v>
      </c>
      <c r="AE797" s="28"/>
      <c r="AF797" s="28"/>
      <c r="AG797" s="28"/>
      <c r="AH797" s="28"/>
      <c r="AI797" s="28"/>
      <c r="AJ797" s="28"/>
      <c r="AK797" s="28"/>
      <c r="AL797" s="28"/>
      <c r="AM797" s="28"/>
      <c r="AN797" s="29"/>
      <c r="AO797" s="30"/>
      <c r="AP797" s="26"/>
      <c r="AQ797" s="26"/>
      <c r="AR797" s="30"/>
      <c r="AS797" s="30"/>
      <c r="AT797" s="27"/>
      <c r="AU797" s="28"/>
      <c r="AV797" s="28"/>
      <c r="AW797" s="28"/>
      <c r="AX797" s="29"/>
      <c r="AY797" s="26"/>
      <c r="AZ797" s="27"/>
      <c r="BA797" s="28"/>
      <c r="BB797" s="29"/>
      <c r="BC797" s="31">
        <f t="shared" si="122"/>
        <v>18743.739999999998</v>
      </c>
    </row>
    <row r="798" spans="1:55" ht="21">
      <c r="A798" s="12"/>
      <c r="B798" s="13"/>
      <c r="D798" s="24">
        <v>5104020106</v>
      </c>
      <c r="E798" s="24" t="s">
        <v>106</v>
      </c>
      <c r="F798" s="25"/>
      <c r="G798" s="26"/>
      <c r="H798" s="27"/>
      <c r="I798" s="28"/>
      <c r="J798" s="28"/>
      <c r="K798" s="28"/>
      <c r="L798" s="28"/>
      <c r="M798" s="28">
        <v>4214.42</v>
      </c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9"/>
      <c r="AO798" s="30"/>
      <c r="AP798" s="26"/>
      <c r="AQ798" s="26"/>
      <c r="AR798" s="30"/>
      <c r="AS798" s="30"/>
      <c r="AT798" s="27"/>
      <c r="AU798" s="28"/>
      <c r="AV798" s="28"/>
      <c r="AW798" s="28"/>
      <c r="AX798" s="29"/>
      <c r="AY798" s="26"/>
      <c r="AZ798" s="27"/>
      <c r="BA798" s="28"/>
      <c r="BB798" s="29"/>
      <c r="BC798" s="31">
        <f t="shared" si="122"/>
        <v>4214.42</v>
      </c>
    </row>
    <row r="799" spans="1:55" ht="21">
      <c r="A799" s="12"/>
      <c r="B799" s="13"/>
      <c r="D799" s="24">
        <v>5104020107</v>
      </c>
      <c r="E799" s="24" t="s">
        <v>107</v>
      </c>
      <c r="F799" s="25"/>
      <c r="G799" s="26"/>
      <c r="H799" s="27"/>
      <c r="I799" s="28"/>
      <c r="J799" s="28"/>
      <c r="K799" s="28"/>
      <c r="L799" s="28"/>
      <c r="M799" s="28">
        <v>5513</v>
      </c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>
        <v>2878</v>
      </c>
      <c r="Z799" s="28"/>
      <c r="AA799" s="28"/>
      <c r="AB799" s="28"/>
      <c r="AC799" s="28"/>
      <c r="AD799" s="28">
        <v>3111</v>
      </c>
      <c r="AE799" s="28"/>
      <c r="AF799" s="28"/>
      <c r="AG799" s="28"/>
      <c r="AH799" s="28"/>
      <c r="AI799" s="28"/>
      <c r="AJ799" s="28"/>
      <c r="AK799" s="28"/>
      <c r="AL799" s="28"/>
      <c r="AM799" s="28"/>
      <c r="AN799" s="29"/>
      <c r="AO799" s="30"/>
      <c r="AP799" s="26"/>
      <c r="AQ799" s="26"/>
      <c r="AR799" s="30"/>
      <c r="AS799" s="30"/>
      <c r="AT799" s="27"/>
      <c r="AU799" s="28"/>
      <c r="AV799" s="28"/>
      <c r="AW799" s="28"/>
      <c r="AX799" s="29"/>
      <c r="AY799" s="26"/>
      <c r="AZ799" s="27"/>
      <c r="BA799" s="28"/>
      <c r="BB799" s="29"/>
      <c r="BC799" s="31">
        <f t="shared" si="122"/>
        <v>11502</v>
      </c>
    </row>
    <row r="800" spans="1:55" ht="21">
      <c r="A800" s="12"/>
      <c r="B800" s="13"/>
      <c r="D800" s="24">
        <v>5105010101</v>
      </c>
      <c r="E800" s="24" t="s">
        <v>113</v>
      </c>
      <c r="F800" s="25">
        <v>1055268.14</v>
      </c>
      <c r="G800" s="26"/>
      <c r="H800" s="27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9"/>
      <c r="AO800" s="30"/>
      <c r="AP800" s="26"/>
      <c r="AQ800" s="26"/>
      <c r="AR800" s="30"/>
      <c r="AS800" s="30"/>
      <c r="AT800" s="27"/>
      <c r="AU800" s="28"/>
      <c r="AV800" s="28"/>
      <c r="AW800" s="28"/>
      <c r="AX800" s="29"/>
      <c r="AY800" s="26"/>
      <c r="AZ800" s="27"/>
      <c r="BA800" s="28"/>
      <c r="BB800" s="29"/>
      <c r="BC800" s="31">
        <f t="shared" si="122"/>
        <v>1055268.14</v>
      </c>
    </row>
    <row r="801" spans="1:55" ht="21">
      <c r="A801" s="12"/>
      <c r="B801" s="13"/>
      <c r="D801" s="24">
        <v>5105010103</v>
      </c>
      <c r="E801" s="24" t="s">
        <v>114</v>
      </c>
      <c r="F801" s="25">
        <v>844289.54</v>
      </c>
      <c r="G801" s="26"/>
      <c r="H801" s="27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9"/>
      <c r="AO801" s="30"/>
      <c r="AP801" s="26"/>
      <c r="AQ801" s="26"/>
      <c r="AR801" s="30"/>
      <c r="AS801" s="30"/>
      <c r="AT801" s="27"/>
      <c r="AU801" s="28"/>
      <c r="AV801" s="28"/>
      <c r="AW801" s="28"/>
      <c r="AX801" s="29"/>
      <c r="AY801" s="26"/>
      <c r="AZ801" s="27"/>
      <c r="BA801" s="28"/>
      <c r="BB801" s="29"/>
      <c r="BC801" s="31">
        <f t="shared" si="122"/>
        <v>844289.54</v>
      </c>
    </row>
    <row r="802" spans="1:55" ht="21">
      <c r="A802" s="12"/>
      <c r="B802" s="13"/>
      <c r="D802" s="24">
        <v>5105010105</v>
      </c>
      <c r="E802" s="24" t="s">
        <v>115</v>
      </c>
      <c r="F802" s="25">
        <v>24716.54</v>
      </c>
      <c r="G802" s="26"/>
      <c r="H802" s="27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9"/>
      <c r="AO802" s="30"/>
      <c r="AP802" s="26"/>
      <c r="AQ802" s="26"/>
      <c r="AR802" s="30"/>
      <c r="AS802" s="30"/>
      <c r="AT802" s="27"/>
      <c r="AU802" s="28"/>
      <c r="AV802" s="28"/>
      <c r="AW802" s="28"/>
      <c r="AX802" s="29"/>
      <c r="AY802" s="26"/>
      <c r="AZ802" s="27"/>
      <c r="BA802" s="28"/>
      <c r="BB802" s="29"/>
      <c r="BC802" s="31">
        <f t="shared" si="122"/>
        <v>24716.54</v>
      </c>
    </row>
    <row r="803" spans="1:55" ht="21">
      <c r="A803" s="12"/>
      <c r="B803" s="13"/>
      <c r="D803" s="24">
        <v>5105010107</v>
      </c>
      <c r="E803" s="24" t="s">
        <v>116</v>
      </c>
      <c r="F803" s="25">
        <v>913699.0599999995</v>
      </c>
      <c r="G803" s="26"/>
      <c r="H803" s="27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9"/>
      <c r="AO803" s="30"/>
      <c r="AP803" s="26"/>
      <c r="AQ803" s="26"/>
      <c r="AR803" s="30"/>
      <c r="AS803" s="30"/>
      <c r="AT803" s="27"/>
      <c r="AU803" s="28"/>
      <c r="AV803" s="28"/>
      <c r="AW803" s="28"/>
      <c r="AX803" s="29"/>
      <c r="AY803" s="26"/>
      <c r="AZ803" s="27"/>
      <c r="BA803" s="28"/>
      <c r="BB803" s="29"/>
      <c r="BC803" s="31">
        <f t="shared" si="122"/>
        <v>913699.0599999995</v>
      </c>
    </row>
    <row r="804" spans="1:55" ht="21">
      <c r="A804" s="12"/>
      <c r="B804" s="13"/>
      <c r="D804" s="24">
        <v>5105010109</v>
      </c>
      <c r="E804" s="24" t="s">
        <v>81</v>
      </c>
      <c r="F804" s="25">
        <v>242.5</v>
      </c>
      <c r="G804" s="26"/>
      <c r="H804" s="27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9"/>
      <c r="AO804" s="30"/>
      <c r="AP804" s="26"/>
      <c r="AQ804" s="26"/>
      <c r="AR804" s="30"/>
      <c r="AS804" s="30"/>
      <c r="AT804" s="27"/>
      <c r="AU804" s="28"/>
      <c r="AV804" s="28"/>
      <c r="AW804" s="28"/>
      <c r="AX804" s="29"/>
      <c r="AY804" s="26"/>
      <c r="AZ804" s="27"/>
      <c r="BA804" s="28"/>
      <c r="BB804" s="29"/>
      <c r="BC804" s="31">
        <f t="shared" si="122"/>
        <v>242.5</v>
      </c>
    </row>
    <row r="805" spans="1:55" ht="21">
      <c r="A805" s="12"/>
      <c r="B805" s="13"/>
      <c r="D805" s="24">
        <v>5105010111</v>
      </c>
      <c r="E805" s="24" t="s">
        <v>82</v>
      </c>
      <c r="F805" s="25">
        <v>129200</v>
      </c>
      <c r="G805" s="26"/>
      <c r="H805" s="27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9"/>
      <c r="AO805" s="30"/>
      <c r="AP805" s="26"/>
      <c r="AQ805" s="26"/>
      <c r="AR805" s="30"/>
      <c r="AS805" s="30"/>
      <c r="AT805" s="27"/>
      <c r="AU805" s="28"/>
      <c r="AV805" s="28"/>
      <c r="AW805" s="28"/>
      <c r="AX805" s="29"/>
      <c r="AY805" s="26"/>
      <c r="AZ805" s="27"/>
      <c r="BA805" s="28"/>
      <c r="BB805" s="29"/>
      <c r="BC805" s="31">
        <f t="shared" si="122"/>
        <v>129200</v>
      </c>
    </row>
    <row r="806" spans="1:55" ht="21">
      <c r="A806" s="12"/>
      <c r="B806" s="13"/>
      <c r="D806" s="24">
        <v>5105010113</v>
      </c>
      <c r="E806" s="24" t="s">
        <v>126</v>
      </c>
      <c r="F806" s="25">
        <v>9420.3</v>
      </c>
      <c r="G806" s="26"/>
      <c r="H806" s="27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9"/>
      <c r="AO806" s="30"/>
      <c r="AP806" s="26"/>
      <c r="AQ806" s="26"/>
      <c r="AR806" s="30"/>
      <c r="AS806" s="30"/>
      <c r="AT806" s="27"/>
      <c r="AU806" s="28"/>
      <c r="AV806" s="28"/>
      <c r="AW806" s="28"/>
      <c r="AX806" s="29"/>
      <c r="AY806" s="26"/>
      <c r="AZ806" s="27"/>
      <c r="BA806" s="28"/>
      <c r="BB806" s="29"/>
      <c r="BC806" s="31">
        <f t="shared" si="122"/>
        <v>9420.3</v>
      </c>
    </row>
    <row r="807" spans="1:55" ht="21">
      <c r="A807" s="12"/>
      <c r="B807" s="13"/>
      <c r="D807" s="24">
        <v>5105010115</v>
      </c>
      <c r="E807" s="24" t="s">
        <v>83</v>
      </c>
      <c r="F807" s="25">
        <v>6000</v>
      </c>
      <c r="G807" s="26"/>
      <c r="H807" s="27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9"/>
      <c r="AO807" s="30"/>
      <c r="AP807" s="26"/>
      <c r="AQ807" s="26"/>
      <c r="AR807" s="30"/>
      <c r="AS807" s="30"/>
      <c r="AT807" s="27"/>
      <c r="AU807" s="28"/>
      <c r="AV807" s="28"/>
      <c r="AW807" s="28"/>
      <c r="AX807" s="29"/>
      <c r="AY807" s="26"/>
      <c r="AZ807" s="27"/>
      <c r="BA807" s="28"/>
      <c r="BB807" s="29"/>
      <c r="BC807" s="31">
        <f t="shared" si="122"/>
        <v>6000</v>
      </c>
    </row>
    <row r="808" spans="1:55" ht="21">
      <c r="A808" s="12"/>
      <c r="B808" s="13"/>
      <c r="D808" s="24">
        <v>5105010117</v>
      </c>
      <c r="E808" s="24" t="s">
        <v>117</v>
      </c>
      <c r="F808" s="25">
        <v>311717.07</v>
      </c>
      <c r="G808" s="26"/>
      <c r="H808" s="27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9"/>
      <c r="AO808" s="30"/>
      <c r="AP808" s="26"/>
      <c r="AQ808" s="26"/>
      <c r="AR808" s="30"/>
      <c r="AS808" s="30"/>
      <c r="AT808" s="27"/>
      <c r="AU808" s="28"/>
      <c r="AV808" s="28"/>
      <c r="AW808" s="28"/>
      <c r="AX808" s="29"/>
      <c r="AY808" s="26"/>
      <c r="AZ808" s="27"/>
      <c r="BA808" s="28"/>
      <c r="BB808" s="29"/>
      <c r="BC808" s="31">
        <f t="shared" si="122"/>
        <v>311717.07</v>
      </c>
    </row>
    <row r="809" spans="1:55" ht="21">
      <c r="A809" s="12"/>
      <c r="B809" s="13"/>
      <c r="D809" s="24">
        <v>5105010125</v>
      </c>
      <c r="E809" s="24" t="s">
        <v>145</v>
      </c>
      <c r="F809" s="25">
        <v>32000</v>
      </c>
      <c r="G809" s="26"/>
      <c r="H809" s="27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9"/>
      <c r="AO809" s="30"/>
      <c r="AP809" s="26"/>
      <c r="AQ809" s="26"/>
      <c r="AR809" s="30"/>
      <c r="AS809" s="30"/>
      <c r="AT809" s="27"/>
      <c r="AU809" s="28"/>
      <c r="AV809" s="28"/>
      <c r="AW809" s="28"/>
      <c r="AX809" s="29"/>
      <c r="AY809" s="26"/>
      <c r="AZ809" s="27"/>
      <c r="BA809" s="28"/>
      <c r="BB809" s="29"/>
      <c r="BC809" s="31">
        <f t="shared" si="122"/>
        <v>32000</v>
      </c>
    </row>
    <row r="810" spans="1:55" ht="21">
      <c r="A810" s="12"/>
      <c r="B810" s="13"/>
      <c r="D810" s="24">
        <v>5105010127</v>
      </c>
      <c r="E810" s="24" t="s">
        <v>84</v>
      </c>
      <c r="F810" s="25">
        <v>22604.44</v>
      </c>
      <c r="G810" s="26"/>
      <c r="H810" s="27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9"/>
      <c r="AO810" s="30"/>
      <c r="AP810" s="26"/>
      <c r="AQ810" s="26"/>
      <c r="AR810" s="30"/>
      <c r="AS810" s="30"/>
      <c r="AT810" s="27"/>
      <c r="AU810" s="28"/>
      <c r="AV810" s="28"/>
      <c r="AW810" s="28"/>
      <c r="AX810" s="29"/>
      <c r="AY810" s="26"/>
      <c r="AZ810" s="27"/>
      <c r="BA810" s="28"/>
      <c r="BB810" s="29"/>
      <c r="BC810" s="31">
        <f t="shared" si="122"/>
        <v>22604.44</v>
      </c>
    </row>
    <row r="811" spans="1:55" ht="21">
      <c r="A811" s="12"/>
      <c r="B811" s="13"/>
      <c r="C811" s="85" t="s">
        <v>90</v>
      </c>
      <c r="D811" s="81"/>
      <c r="E811" s="82"/>
      <c r="F811" s="32">
        <f aca="true" t="shared" si="127" ref="F811:AK811">SUM(F780:F810)</f>
        <v>3706196.619999999</v>
      </c>
      <c r="G811" s="33">
        <f t="shared" si="127"/>
        <v>2068599.29</v>
      </c>
      <c r="H811" s="32">
        <f t="shared" si="127"/>
        <v>1574039.7200000002</v>
      </c>
      <c r="I811" s="33">
        <f t="shared" si="127"/>
        <v>0</v>
      </c>
      <c r="J811" s="33">
        <f t="shared" si="127"/>
        <v>0</v>
      </c>
      <c r="K811" s="33">
        <f t="shared" si="127"/>
        <v>0</v>
      </c>
      <c r="L811" s="33">
        <f t="shared" si="127"/>
        <v>0</v>
      </c>
      <c r="M811" s="33">
        <f t="shared" si="127"/>
        <v>2296536</v>
      </c>
      <c r="N811" s="33">
        <f t="shared" si="127"/>
        <v>0</v>
      </c>
      <c r="O811" s="33">
        <f t="shared" si="127"/>
        <v>0</v>
      </c>
      <c r="P811" s="33">
        <f t="shared" si="127"/>
        <v>0</v>
      </c>
      <c r="Q811" s="33">
        <f t="shared" si="127"/>
        <v>0</v>
      </c>
      <c r="R811" s="33">
        <f t="shared" si="127"/>
        <v>0</v>
      </c>
      <c r="S811" s="33">
        <f t="shared" si="127"/>
        <v>0</v>
      </c>
      <c r="T811" s="33">
        <f t="shared" si="127"/>
        <v>0</v>
      </c>
      <c r="U811" s="33">
        <f t="shared" si="127"/>
        <v>0</v>
      </c>
      <c r="V811" s="33">
        <f t="shared" si="127"/>
        <v>0</v>
      </c>
      <c r="W811" s="33">
        <f t="shared" si="127"/>
        <v>0</v>
      </c>
      <c r="X811" s="33">
        <f t="shared" si="127"/>
        <v>0</v>
      </c>
      <c r="Y811" s="33">
        <f t="shared" si="127"/>
        <v>4712849.999999999</v>
      </c>
      <c r="Z811" s="33">
        <f t="shared" si="127"/>
        <v>0</v>
      </c>
      <c r="AA811" s="33">
        <f t="shared" si="127"/>
        <v>0</v>
      </c>
      <c r="AB811" s="33">
        <f t="shared" si="127"/>
        <v>0</v>
      </c>
      <c r="AC811" s="33">
        <f t="shared" si="127"/>
        <v>0</v>
      </c>
      <c r="AD811" s="33">
        <f t="shared" si="127"/>
        <v>3036501.65</v>
      </c>
      <c r="AE811" s="33">
        <f t="shared" si="127"/>
        <v>0</v>
      </c>
      <c r="AF811" s="33">
        <f t="shared" si="127"/>
        <v>0</v>
      </c>
      <c r="AG811" s="33">
        <f t="shared" si="127"/>
        <v>0</v>
      </c>
      <c r="AH811" s="33">
        <f t="shared" si="127"/>
        <v>0</v>
      </c>
      <c r="AI811" s="33">
        <f t="shared" si="127"/>
        <v>0</v>
      </c>
      <c r="AJ811" s="33">
        <f t="shared" si="127"/>
        <v>0</v>
      </c>
      <c r="AK811" s="33">
        <f t="shared" si="127"/>
        <v>0</v>
      </c>
      <c r="AL811" s="33">
        <f aca="true" t="shared" si="128" ref="AL811:BB811">SUM(AL780:AL810)</f>
        <v>0</v>
      </c>
      <c r="AM811" s="33">
        <f t="shared" si="128"/>
        <v>0</v>
      </c>
      <c r="AN811" s="33">
        <f t="shared" si="128"/>
        <v>60083</v>
      </c>
      <c r="AO811" s="32">
        <f t="shared" si="128"/>
        <v>53400</v>
      </c>
      <c r="AP811" s="33">
        <f t="shared" si="128"/>
        <v>0</v>
      </c>
      <c r="AQ811" s="33">
        <f t="shared" si="128"/>
        <v>0</v>
      </c>
      <c r="AR811" s="32">
        <f t="shared" si="128"/>
        <v>0</v>
      </c>
      <c r="AS811" s="32">
        <f t="shared" si="128"/>
        <v>0</v>
      </c>
      <c r="AT811" s="32">
        <f t="shared" si="128"/>
        <v>0</v>
      </c>
      <c r="AU811" s="33">
        <f t="shared" si="128"/>
        <v>0</v>
      </c>
      <c r="AV811" s="33">
        <f t="shared" si="128"/>
        <v>829028</v>
      </c>
      <c r="AW811" s="33">
        <f t="shared" si="128"/>
        <v>0</v>
      </c>
      <c r="AX811" s="33">
        <f t="shared" si="128"/>
        <v>0</v>
      </c>
      <c r="AY811" s="33">
        <f t="shared" si="128"/>
        <v>0</v>
      </c>
      <c r="AZ811" s="32">
        <f t="shared" si="128"/>
        <v>0</v>
      </c>
      <c r="BA811" s="33">
        <f t="shared" si="128"/>
        <v>0</v>
      </c>
      <c r="BB811" s="33">
        <f t="shared" si="128"/>
        <v>0</v>
      </c>
      <c r="BC811" s="34">
        <f t="shared" si="122"/>
        <v>18337234.279999997</v>
      </c>
    </row>
    <row r="812" spans="1:56" s="36" customFormat="1" ht="21">
      <c r="A812" s="12"/>
      <c r="B812" s="13"/>
      <c r="C812" s="24" t="s">
        <v>91</v>
      </c>
      <c r="D812" s="24">
        <v>5101010101</v>
      </c>
      <c r="E812" s="24" t="s">
        <v>92</v>
      </c>
      <c r="F812" s="25">
        <v>4734364.73</v>
      </c>
      <c r="G812" s="26"/>
      <c r="H812" s="27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9"/>
      <c r="AO812" s="30"/>
      <c r="AP812" s="26"/>
      <c r="AQ812" s="26"/>
      <c r="AR812" s="30"/>
      <c r="AS812" s="30"/>
      <c r="AT812" s="27"/>
      <c r="AU812" s="28"/>
      <c r="AV812" s="28"/>
      <c r="AW812" s="28"/>
      <c r="AX812" s="29"/>
      <c r="AY812" s="26"/>
      <c r="AZ812" s="27"/>
      <c r="BA812" s="28"/>
      <c r="BB812" s="29"/>
      <c r="BC812" s="31">
        <f t="shared" si="122"/>
        <v>4734364.73</v>
      </c>
      <c r="BD812" s="35"/>
    </row>
    <row r="813" spans="1:56" s="36" customFormat="1" ht="21">
      <c r="A813" s="12"/>
      <c r="B813" s="13"/>
      <c r="C813" s="24"/>
      <c r="D813" s="24">
        <v>5101010109</v>
      </c>
      <c r="E813" s="24" t="s">
        <v>93</v>
      </c>
      <c r="F813" s="25">
        <v>48586.78</v>
      </c>
      <c r="G813" s="26"/>
      <c r="H813" s="27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9"/>
      <c r="AO813" s="30"/>
      <c r="AP813" s="26"/>
      <c r="AQ813" s="26"/>
      <c r="AR813" s="30"/>
      <c r="AS813" s="30"/>
      <c r="AT813" s="27"/>
      <c r="AU813" s="28"/>
      <c r="AV813" s="28"/>
      <c r="AW813" s="28"/>
      <c r="AX813" s="29"/>
      <c r="AY813" s="26"/>
      <c r="AZ813" s="27"/>
      <c r="BA813" s="28"/>
      <c r="BB813" s="29"/>
      <c r="BC813" s="31">
        <f t="shared" si="122"/>
        <v>48586.78</v>
      </c>
      <c r="BD813" s="35"/>
    </row>
    <row r="814" spans="1:56" s="36" customFormat="1" ht="21">
      <c r="A814" s="12"/>
      <c r="B814" s="13"/>
      <c r="C814" s="24"/>
      <c r="D814" s="24">
        <v>5101010113</v>
      </c>
      <c r="E814" s="24" t="s">
        <v>94</v>
      </c>
      <c r="F814" s="25">
        <v>11755268.41</v>
      </c>
      <c r="G814" s="26"/>
      <c r="H814" s="27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9"/>
      <c r="AO814" s="30"/>
      <c r="AP814" s="26"/>
      <c r="AQ814" s="26"/>
      <c r="AR814" s="30"/>
      <c r="AS814" s="30"/>
      <c r="AT814" s="27"/>
      <c r="AU814" s="28"/>
      <c r="AV814" s="28"/>
      <c r="AW814" s="28"/>
      <c r="AX814" s="29"/>
      <c r="AY814" s="26"/>
      <c r="AZ814" s="27"/>
      <c r="BA814" s="28"/>
      <c r="BB814" s="29"/>
      <c r="BC814" s="31">
        <f t="shared" si="122"/>
        <v>11755268.41</v>
      </c>
      <c r="BD814" s="35"/>
    </row>
    <row r="815" spans="1:56" s="36" customFormat="1" ht="21">
      <c r="A815" s="12"/>
      <c r="B815" s="13"/>
      <c r="C815" s="24"/>
      <c r="D815" s="24">
        <v>5101010118</v>
      </c>
      <c r="E815" s="24" t="s">
        <v>95</v>
      </c>
      <c r="F815" s="25">
        <v>265419.96</v>
      </c>
      <c r="G815" s="26"/>
      <c r="H815" s="27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9"/>
      <c r="AO815" s="30"/>
      <c r="AP815" s="26"/>
      <c r="AQ815" s="26"/>
      <c r="AR815" s="30"/>
      <c r="AS815" s="30"/>
      <c r="AT815" s="27"/>
      <c r="AU815" s="28"/>
      <c r="AV815" s="28"/>
      <c r="AW815" s="28"/>
      <c r="AX815" s="29"/>
      <c r="AY815" s="26"/>
      <c r="AZ815" s="27"/>
      <c r="BA815" s="28"/>
      <c r="BB815" s="29"/>
      <c r="BC815" s="31">
        <f t="shared" si="122"/>
        <v>265419.96</v>
      </c>
      <c r="BD815" s="35"/>
    </row>
    <row r="816" spans="1:56" s="36" customFormat="1" ht="21">
      <c r="A816" s="12"/>
      <c r="B816" s="13"/>
      <c r="C816" s="24"/>
      <c r="D816" s="24">
        <v>5101020103</v>
      </c>
      <c r="E816" s="24" t="s">
        <v>96</v>
      </c>
      <c r="F816" s="25">
        <v>94314.8</v>
      </c>
      <c r="G816" s="26"/>
      <c r="H816" s="27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9"/>
      <c r="AO816" s="30"/>
      <c r="AP816" s="26"/>
      <c r="AQ816" s="26"/>
      <c r="AR816" s="30"/>
      <c r="AS816" s="30"/>
      <c r="AT816" s="27"/>
      <c r="AU816" s="28"/>
      <c r="AV816" s="28"/>
      <c r="AW816" s="28"/>
      <c r="AX816" s="29"/>
      <c r="AY816" s="26"/>
      <c r="AZ816" s="27"/>
      <c r="BA816" s="28"/>
      <c r="BB816" s="29"/>
      <c r="BC816" s="31">
        <f t="shared" si="122"/>
        <v>94314.8</v>
      </c>
      <c r="BD816" s="35"/>
    </row>
    <row r="817" spans="1:56" s="36" customFormat="1" ht="21">
      <c r="A817" s="12"/>
      <c r="B817" s="13"/>
      <c r="C817" s="24"/>
      <c r="D817" s="24">
        <v>5101020104</v>
      </c>
      <c r="E817" s="24" t="s">
        <v>97</v>
      </c>
      <c r="F817" s="25">
        <v>141472.03</v>
      </c>
      <c r="G817" s="26"/>
      <c r="H817" s="27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9"/>
      <c r="AO817" s="30"/>
      <c r="AP817" s="26"/>
      <c r="AQ817" s="26"/>
      <c r="AR817" s="30"/>
      <c r="AS817" s="30"/>
      <c r="AT817" s="27"/>
      <c r="AU817" s="28"/>
      <c r="AV817" s="28"/>
      <c r="AW817" s="28"/>
      <c r="AX817" s="29"/>
      <c r="AY817" s="26"/>
      <c r="AZ817" s="27"/>
      <c r="BA817" s="28"/>
      <c r="BB817" s="29"/>
      <c r="BC817" s="31">
        <f t="shared" si="122"/>
        <v>141472.03</v>
      </c>
      <c r="BD817" s="35"/>
    </row>
    <row r="818" spans="1:56" s="36" customFormat="1" ht="21">
      <c r="A818" s="12"/>
      <c r="B818" s="13"/>
      <c r="C818" s="24"/>
      <c r="D818" s="24">
        <v>5101020105</v>
      </c>
      <c r="E818" s="24" t="s">
        <v>98</v>
      </c>
      <c r="F818" s="25">
        <v>309083.31</v>
      </c>
      <c r="G818" s="26"/>
      <c r="H818" s="27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9"/>
      <c r="AO818" s="30"/>
      <c r="AP818" s="26"/>
      <c r="AQ818" s="26"/>
      <c r="AR818" s="30"/>
      <c r="AS818" s="30"/>
      <c r="AT818" s="27"/>
      <c r="AU818" s="28"/>
      <c r="AV818" s="28"/>
      <c r="AW818" s="28"/>
      <c r="AX818" s="29"/>
      <c r="AY818" s="26"/>
      <c r="AZ818" s="27"/>
      <c r="BA818" s="28"/>
      <c r="BB818" s="29"/>
      <c r="BC818" s="31">
        <f t="shared" si="122"/>
        <v>309083.31</v>
      </c>
      <c r="BD818" s="35"/>
    </row>
    <row r="819" spans="1:56" s="36" customFormat="1" ht="21">
      <c r="A819" s="12"/>
      <c r="B819" s="13"/>
      <c r="C819" s="24"/>
      <c r="D819" s="24">
        <v>5101020113</v>
      </c>
      <c r="E819" s="24" t="s">
        <v>99</v>
      </c>
      <c r="F819" s="25">
        <v>12660.15</v>
      </c>
      <c r="G819" s="26"/>
      <c r="H819" s="27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9"/>
      <c r="AO819" s="30"/>
      <c r="AP819" s="26"/>
      <c r="AQ819" s="26"/>
      <c r="AR819" s="30"/>
      <c r="AS819" s="30"/>
      <c r="AT819" s="27"/>
      <c r="AU819" s="28"/>
      <c r="AV819" s="28"/>
      <c r="AW819" s="28"/>
      <c r="AX819" s="29"/>
      <c r="AY819" s="26"/>
      <c r="AZ819" s="27"/>
      <c r="BA819" s="28"/>
      <c r="BB819" s="29"/>
      <c r="BC819" s="31">
        <f t="shared" si="122"/>
        <v>12660.15</v>
      </c>
      <c r="BD819" s="35"/>
    </row>
    <row r="820" spans="1:56" s="36" customFormat="1" ht="21">
      <c r="A820" s="12"/>
      <c r="B820" s="13"/>
      <c r="C820" s="24"/>
      <c r="D820" s="24">
        <v>5101030205</v>
      </c>
      <c r="E820" s="24" t="s">
        <v>65</v>
      </c>
      <c r="F820" s="25">
        <v>1421646.25</v>
      </c>
      <c r="G820" s="26"/>
      <c r="H820" s="27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9"/>
      <c r="AO820" s="30"/>
      <c r="AP820" s="26"/>
      <c r="AQ820" s="26"/>
      <c r="AR820" s="30"/>
      <c r="AS820" s="30"/>
      <c r="AT820" s="27"/>
      <c r="AU820" s="28"/>
      <c r="AV820" s="28"/>
      <c r="AW820" s="28"/>
      <c r="AX820" s="29"/>
      <c r="AY820" s="26"/>
      <c r="AZ820" s="27"/>
      <c r="BA820" s="28"/>
      <c r="BB820" s="29"/>
      <c r="BC820" s="31">
        <f t="shared" si="122"/>
        <v>1421646.25</v>
      </c>
      <c r="BD820" s="35"/>
    </row>
    <row r="821" spans="1:56" s="36" customFormat="1" ht="21">
      <c r="A821" s="12"/>
      <c r="B821" s="13"/>
      <c r="C821" s="24"/>
      <c r="D821" s="24">
        <v>5101030206</v>
      </c>
      <c r="E821" s="24" t="s">
        <v>100</v>
      </c>
      <c r="F821" s="25">
        <v>648671.97</v>
      </c>
      <c r="G821" s="26"/>
      <c r="H821" s="27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9"/>
      <c r="AO821" s="30"/>
      <c r="AP821" s="26"/>
      <c r="AQ821" s="26"/>
      <c r="AR821" s="30"/>
      <c r="AS821" s="30"/>
      <c r="AT821" s="27"/>
      <c r="AU821" s="28"/>
      <c r="AV821" s="28"/>
      <c r="AW821" s="28"/>
      <c r="AX821" s="29"/>
      <c r="AY821" s="26"/>
      <c r="AZ821" s="27"/>
      <c r="BA821" s="28"/>
      <c r="BB821" s="29"/>
      <c r="BC821" s="31">
        <f t="shared" si="122"/>
        <v>648671.97</v>
      </c>
      <c r="BD821" s="35"/>
    </row>
    <row r="822" spans="1:56" s="36" customFormat="1" ht="21">
      <c r="A822" s="12"/>
      <c r="B822" s="13"/>
      <c r="C822" s="24"/>
      <c r="D822" s="24">
        <v>5101030207</v>
      </c>
      <c r="E822" s="24" t="s">
        <v>101</v>
      </c>
      <c r="F822" s="25">
        <v>46029.14</v>
      </c>
      <c r="G822" s="26"/>
      <c r="H822" s="27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9"/>
      <c r="AO822" s="30"/>
      <c r="AP822" s="26"/>
      <c r="AQ822" s="26"/>
      <c r="AR822" s="30"/>
      <c r="AS822" s="30"/>
      <c r="AT822" s="27"/>
      <c r="AU822" s="28"/>
      <c r="AV822" s="28"/>
      <c r="AW822" s="28"/>
      <c r="AX822" s="29"/>
      <c r="AY822" s="26"/>
      <c r="AZ822" s="27"/>
      <c r="BA822" s="28"/>
      <c r="BB822" s="29"/>
      <c r="BC822" s="31">
        <f t="shared" si="122"/>
        <v>46029.14</v>
      </c>
      <c r="BD822" s="35"/>
    </row>
    <row r="823" spans="1:56" s="36" customFormat="1" ht="21">
      <c r="A823" s="12"/>
      <c r="B823" s="13"/>
      <c r="C823" s="24"/>
      <c r="D823" s="24">
        <v>5101030208</v>
      </c>
      <c r="E823" s="24" t="s">
        <v>102</v>
      </c>
      <c r="F823" s="25">
        <v>4974.05</v>
      </c>
      <c r="G823" s="26"/>
      <c r="H823" s="27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9"/>
      <c r="AO823" s="30"/>
      <c r="AP823" s="26"/>
      <c r="AQ823" s="26"/>
      <c r="AR823" s="30"/>
      <c r="AS823" s="30"/>
      <c r="AT823" s="27"/>
      <c r="AU823" s="28"/>
      <c r="AV823" s="28"/>
      <c r="AW823" s="28"/>
      <c r="AX823" s="29"/>
      <c r="AY823" s="26"/>
      <c r="AZ823" s="27"/>
      <c r="BA823" s="28"/>
      <c r="BB823" s="29"/>
      <c r="BC823" s="31">
        <f t="shared" si="122"/>
        <v>4974.05</v>
      </c>
      <c r="BD823" s="35"/>
    </row>
    <row r="824" spans="1:56" s="36" customFormat="1" ht="21">
      <c r="A824" s="37"/>
      <c r="B824" s="38"/>
      <c r="C824" s="86" t="s">
        <v>108</v>
      </c>
      <c r="D824" s="86"/>
      <c r="E824" s="87"/>
      <c r="F824" s="39">
        <f aca="true" t="shared" si="129" ref="F824:AK824">SUM(F812:F823)</f>
        <v>19482491.580000002</v>
      </c>
      <c r="G824" s="40">
        <f t="shared" si="129"/>
        <v>0</v>
      </c>
      <c r="H824" s="39">
        <f t="shared" si="129"/>
        <v>0</v>
      </c>
      <c r="I824" s="40">
        <f t="shared" si="129"/>
        <v>0</v>
      </c>
      <c r="J824" s="40">
        <f t="shared" si="129"/>
        <v>0</v>
      </c>
      <c r="K824" s="40">
        <f t="shared" si="129"/>
        <v>0</v>
      </c>
      <c r="L824" s="40">
        <f t="shared" si="129"/>
        <v>0</v>
      </c>
      <c r="M824" s="40">
        <f t="shared" si="129"/>
        <v>0</v>
      </c>
      <c r="N824" s="40">
        <f t="shared" si="129"/>
        <v>0</v>
      </c>
      <c r="O824" s="40">
        <f t="shared" si="129"/>
        <v>0</v>
      </c>
      <c r="P824" s="40">
        <f t="shared" si="129"/>
        <v>0</v>
      </c>
      <c r="Q824" s="40">
        <f t="shared" si="129"/>
        <v>0</v>
      </c>
      <c r="R824" s="40">
        <f t="shared" si="129"/>
        <v>0</v>
      </c>
      <c r="S824" s="40">
        <f t="shared" si="129"/>
        <v>0</v>
      </c>
      <c r="T824" s="40">
        <f t="shared" si="129"/>
        <v>0</v>
      </c>
      <c r="U824" s="40">
        <f t="shared" si="129"/>
        <v>0</v>
      </c>
      <c r="V824" s="40">
        <f t="shared" si="129"/>
        <v>0</v>
      </c>
      <c r="W824" s="40">
        <f t="shared" si="129"/>
        <v>0</v>
      </c>
      <c r="X824" s="40">
        <f t="shared" si="129"/>
        <v>0</v>
      </c>
      <c r="Y824" s="40">
        <f t="shared" si="129"/>
        <v>0</v>
      </c>
      <c r="Z824" s="40">
        <f t="shared" si="129"/>
        <v>0</v>
      </c>
      <c r="AA824" s="40">
        <f t="shared" si="129"/>
        <v>0</v>
      </c>
      <c r="AB824" s="40">
        <f t="shared" si="129"/>
        <v>0</v>
      </c>
      <c r="AC824" s="40">
        <f t="shared" si="129"/>
        <v>0</v>
      </c>
      <c r="AD824" s="40">
        <f t="shared" si="129"/>
        <v>0</v>
      </c>
      <c r="AE824" s="40">
        <f t="shared" si="129"/>
        <v>0</v>
      </c>
      <c r="AF824" s="40">
        <f t="shared" si="129"/>
        <v>0</v>
      </c>
      <c r="AG824" s="40">
        <f t="shared" si="129"/>
        <v>0</v>
      </c>
      <c r="AH824" s="40">
        <f t="shared" si="129"/>
        <v>0</v>
      </c>
      <c r="AI824" s="40">
        <f t="shared" si="129"/>
        <v>0</v>
      </c>
      <c r="AJ824" s="40">
        <f t="shared" si="129"/>
        <v>0</v>
      </c>
      <c r="AK824" s="40">
        <f t="shared" si="129"/>
        <v>0</v>
      </c>
      <c r="AL824" s="40">
        <f aca="true" t="shared" si="130" ref="AL824:BB824">SUM(AL812:AL823)</f>
        <v>0</v>
      </c>
      <c r="AM824" s="40">
        <f t="shared" si="130"/>
        <v>0</v>
      </c>
      <c r="AN824" s="40">
        <f t="shared" si="130"/>
        <v>0</v>
      </c>
      <c r="AO824" s="39">
        <f t="shared" si="130"/>
        <v>0</v>
      </c>
      <c r="AP824" s="40">
        <f t="shared" si="130"/>
        <v>0</v>
      </c>
      <c r="AQ824" s="40">
        <f t="shared" si="130"/>
        <v>0</v>
      </c>
      <c r="AR824" s="39">
        <f t="shared" si="130"/>
        <v>0</v>
      </c>
      <c r="AS824" s="39">
        <f t="shared" si="130"/>
        <v>0</v>
      </c>
      <c r="AT824" s="39">
        <f t="shared" si="130"/>
        <v>0</v>
      </c>
      <c r="AU824" s="40">
        <f t="shared" si="130"/>
        <v>0</v>
      </c>
      <c r="AV824" s="40">
        <f t="shared" si="130"/>
        <v>0</v>
      </c>
      <c r="AW824" s="40">
        <f t="shared" si="130"/>
        <v>0</v>
      </c>
      <c r="AX824" s="40">
        <f t="shared" si="130"/>
        <v>0</v>
      </c>
      <c r="AY824" s="40">
        <f t="shared" si="130"/>
        <v>0</v>
      </c>
      <c r="AZ824" s="39">
        <f t="shared" si="130"/>
        <v>0</v>
      </c>
      <c r="BA824" s="40">
        <f t="shared" si="130"/>
        <v>0</v>
      </c>
      <c r="BB824" s="40">
        <f t="shared" si="130"/>
        <v>0</v>
      </c>
      <c r="BC824" s="41">
        <f t="shared" si="122"/>
        <v>19482491.580000002</v>
      </c>
      <c r="BD824" s="35"/>
    </row>
    <row r="825" spans="1:56" s="36" customFormat="1" ht="21.75" thickBot="1">
      <c r="A825" s="42"/>
      <c r="B825" s="43"/>
      <c r="C825" s="83" t="s">
        <v>109</v>
      </c>
      <c r="D825" s="83"/>
      <c r="E825" s="84"/>
      <c r="F825" s="44">
        <f aca="true" t="shared" si="131" ref="F825:AK825">+F811+F824</f>
        <v>23188688.200000003</v>
      </c>
      <c r="G825" s="45">
        <f t="shared" si="131"/>
        <v>2068599.29</v>
      </c>
      <c r="H825" s="44">
        <f t="shared" si="131"/>
        <v>1574039.7200000002</v>
      </c>
      <c r="I825" s="45">
        <f t="shared" si="131"/>
        <v>0</v>
      </c>
      <c r="J825" s="45">
        <f t="shared" si="131"/>
        <v>0</v>
      </c>
      <c r="K825" s="45">
        <f t="shared" si="131"/>
        <v>0</v>
      </c>
      <c r="L825" s="45">
        <f t="shared" si="131"/>
        <v>0</v>
      </c>
      <c r="M825" s="45">
        <f t="shared" si="131"/>
        <v>2296536</v>
      </c>
      <c r="N825" s="45">
        <f t="shared" si="131"/>
        <v>0</v>
      </c>
      <c r="O825" s="45">
        <f t="shared" si="131"/>
        <v>0</v>
      </c>
      <c r="P825" s="45">
        <f t="shared" si="131"/>
        <v>0</v>
      </c>
      <c r="Q825" s="45">
        <f t="shared" si="131"/>
        <v>0</v>
      </c>
      <c r="R825" s="45">
        <f t="shared" si="131"/>
        <v>0</v>
      </c>
      <c r="S825" s="45">
        <f t="shared" si="131"/>
        <v>0</v>
      </c>
      <c r="T825" s="45">
        <f t="shared" si="131"/>
        <v>0</v>
      </c>
      <c r="U825" s="45">
        <f t="shared" si="131"/>
        <v>0</v>
      </c>
      <c r="V825" s="45">
        <f t="shared" si="131"/>
        <v>0</v>
      </c>
      <c r="W825" s="45">
        <f t="shared" si="131"/>
        <v>0</v>
      </c>
      <c r="X825" s="45">
        <f t="shared" si="131"/>
        <v>0</v>
      </c>
      <c r="Y825" s="45">
        <f t="shared" si="131"/>
        <v>4712849.999999999</v>
      </c>
      <c r="Z825" s="45">
        <f t="shared" si="131"/>
        <v>0</v>
      </c>
      <c r="AA825" s="45">
        <f t="shared" si="131"/>
        <v>0</v>
      </c>
      <c r="AB825" s="45">
        <f t="shared" si="131"/>
        <v>0</v>
      </c>
      <c r="AC825" s="45">
        <f t="shared" si="131"/>
        <v>0</v>
      </c>
      <c r="AD825" s="45">
        <f t="shared" si="131"/>
        <v>3036501.65</v>
      </c>
      <c r="AE825" s="45">
        <f t="shared" si="131"/>
        <v>0</v>
      </c>
      <c r="AF825" s="45">
        <f t="shared" si="131"/>
        <v>0</v>
      </c>
      <c r="AG825" s="45">
        <f t="shared" si="131"/>
        <v>0</v>
      </c>
      <c r="AH825" s="45">
        <f t="shared" si="131"/>
        <v>0</v>
      </c>
      <c r="AI825" s="45">
        <f t="shared" si="131"/>
        <v>0</v>
      </c>
      <c r="AJ825" s="45">
        <f t="shared" si="131"/>
        <v>0</v>
      </c>
      <c r="AK825" s="45">
        <f t="shared" si="131"/>
        <v>0</v>
      </c>
      <c r="AL825" s="45">
        <f aca="true" t="shared" si="132" ref="AL825:BB825">+AL811+AL824</f>
        <v>0</v>
      </c>
      <c r="AM825" s="45">
        <f t="shared" si="132"/>
        <v>0</v>
      </c>
      <c r="AN825" s="45">
        <f t="shared" si="132"/>
        <v>60083</v>
      </c>
      <c r="AO825" s="44">
        <f t="shared" si="132"/>
        <v>53400</v>
      </c>
      <c r="AP825" s="45">
        <f t="shared" si="132"/>
        <v>0</v>
      </c>
      <c r="AQ825" s="45">
        <f t="shared" si="132"/>
        <v>0</v>
      </c>
      <c r="AR825" s="44">
        <f t="shared" si="132"/>
        <v>0</v>
      </c>
      <c r="AS825" s="44">
        <f t="shared" si="132"/>
        <v>0</v>
      </c>
      <c r="AT825" s="44">
        <f t="shared" si="132"/>
        <v>0</v>
      </c>
      <c r="AU825" s="45">
        <f t="shared" si="132"/>
        <v>0</v>
      </c>
      <c r="AV825" s="45">
        <f t="shared" si="132"/>
        <v>829028</v>
      </c>
      <c r="AW825" s="45">
        <f t="shared" si="132"/>
        <v>0</v>
      </c>
      <c r="AX825" s="45">
        <f t="shared" si="132"/>
        <v>0</v>
      </c>
      <c r="AY825" s="45">
        <f t="shared" si="132"/>
        <v>0</v>
      </c>
      <c r="AZ825" s="44">
        <f t="shared" si="132"/>
        <v>0</v>
      </c>
      <c r="BA825" s="45">
        <f t="shared" si="132"/>
        <v>0</v>
      </c>
      <c r="BB825" s="45">
        <f t="shared" si="132"/>
        <v>0</v>
      </c>
      <c r="BC825" s="46">
        <f t="shared" si="122"/>
        <v>37819725.86</v>
      </c>
      <c r="BD825" s="35"/>
    </row>
    <row r="826" spans="1:55" ht="21.75" thickTop="1">
      <c r="A826" s="12">
        <v>700600038</v>
      </c>
      <c r="B826" s="13" t="s">
        <v>146</v>
      </c>
      <c r="C826" s="14" t="s">
        <v>58</v>
      </c>
      <c r="D826" s="14">
        <v>5101010115</v>
      </c>
      <c r="E826" s="14" t="s">
        <v>60</v>
      </c>
      <c r="F826" s="25"/>
      <c r="G826" s="16"/>
      <c r="H826" s="17"/>
      <c r="I826" s="18"/>
      <c r="J826" s="18"/>
      <c r="K826" s="18"/>
      <c r="L826" s="18"/>
      <c r="M826" s="18"/>
      <c r="N826" s="18"/>
      <c r="O826" s="18"/>
      <c r="P826" s="18"/>
      <c r="Q826" s="18"/>
      <c r="R826" s="18">
        <v>226060</v>
      </c>
      <c r="S826" s="18"/>
      <c r="T826" s="18"/>
      <c r="U826" s="18"/>
      <c r="V826" s="18"/>
      <c r="W826" s="18"/>
      <c r="X826" s="18"/>
      <c r="Y826" s="18">
        <v>170000</v>
      </c>
      <c r="Z826" s="18"/>
      <c r="AA826" s="18"/>
      <c r="AB826" s="18"/>
      <c r="AC826" s="18"/>
      <c r="AD826" s="18">
        <v>225530</v>
      </c>
      <c r="AE826" s="18"/>
      <c r="AF826" s="18"/>
      <c r="AG826" s="18"/>
      <c r="AH826" s="18"/>
      <c r="AI826" s="18"/>
      <c r="AJ826" s="18"/>
      <c r="AK826" s="18"/>
      <c r="AL826" s="18"/>
      <c r="AM826" s="18"/>
      <c r="AN826" s="19"/>
      <c r="AO826" s="20"/>
      <c r="AP826" s="16"/>
      <c r="AQ826" s="16"/>
      <c r="AR826" s="20"/>
      <c r="AS826" s="20"/>
      <c r="AT826" s="17"/>
      <c r="AU826" s="18"/>
      <c r="AV826" s="18"/>
      <c r="AW826" s="18"/>
      <c r="AX826" s="19"/>
      <c r="AY826" s="16"/>
      <c r="AZ826" s="17"/>
      <c r="BA826" s="18"/>
      <c r="BB826" s="19"/>
      <c r="BC826" s="21">
        <f t="shared" si="122"/>
        <v>621590</v>
      </c>
    </row>
    <row r="827" spans="1:55" ht="21">
      <c r="A827" s="12"/>
      <c r="B827" s="13"/>
      <c r="D827" s="24">
        <v>5101010116</v>
      </c>
      <c r="E827" s="24" t="s">
        <v>61</v>
      </c>
      <c r="F827" s="25"/>
      <c r="G827" s="26"/>
      <c r="H827" s="27">
        <v>-3150</v>
      </c>
      <c r="I827" s="28"/>
      <c r="J827" s="28"/>
      <c r="K827" s="28"/>
      <c r="L827" s="28"/>
      <c r="M827" s="28"/>
      <c r="N827" s="28"/>
      <c r="O827" s="28"/>
      <c r="P827" s="28"/>
      <c r="Q827" s="28"/>
      <c r="R827" s="28">
        <v>42840</v>
      </c>
      <c r="S827" s="28"/>
      <c r="T827" s="28"/>
      <c r="U827" s="28"/>
      <c r="V827" s="28"/>
      <c r="W827" s="28"/>
      <c r="X827" s="28"/>
      <c r="Y827" s="28">
        <v>40640</v>
      </c>
      <c r="Z827" s="28"/>
      <c r="AA827" s="28"/>
      <c r="AB827" s="28"/>
      <c r="AC827" s="28"/>
      <c r="AD827" s="28">
        <v>25730</v>
      </c>
      <c r="AE827" s="28"/>
      <c r="AF827" s="28"/>
      <c r="AG827" s="28"/>
      <c r="AH827" s="28"/>
      <c r="AI827" s="28"/>
      <c r="AJ827" s="28"/>
      <c r="AK827" s="28"/>
      <c r="AL827" s="28"/>
      <c r="AM827" s="28"/>
      <c r="AN827" s="29"/>
      <c r="AO827" s="30"/>
      <c r="AP827" s="26"/>
      <c r="AQ827" s="26"/>
      <c r="AR827" s="30"/>
      <c r="AS827" s="30"/>
      <c r="AT827" s="27"/>
      <c r="AU827" s="28"/>
      <c r="AV827" s="28"/>
      <c r="AW827" s="28"/>
      <c r="AX827" s="29"/>
      <c r="AY827" s="26"/>
      <c r="AZ827" s="27"/>
      <c r="BA827" s="28"/>
      <c r="BB827" s="29"/>
      <c r="BC827" s="31">
        <f t="shared" si="122"/>
        <v>106060</v>
      </c>
    </row>
    <row r="828" spans="1:55" ht="21">
      <c r="A828" s="12"/>
      <c r="B828" s="13"/>
      <c r="D828" s="24">
        <v>5101020101</v>
      </c>
      <c r="E828" s="24" t="s">
        <v>111</v>
      </c>
      <c r="F828" s="25">
        <v>52710</v>
      </c>
      <c r="G828" s="26"/>
      <c r="H828" s="27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9"/>
      <c r="AO828" s="30"/>
      <c r="AP828" s="26"/>
      <c r="AQ828" s="26"/>
      <c r="AR828" s="30"/>
      <c r="AS828" s="30"/>
      <c r="AT828" s="27"/>
      <c r="AU828" s="28"/>
      <c r="AV828" s="28"/>
      <c r="AW828" s="28"/>
      <c r="AX828" s="29"/>
      <c r="AY828" s="26"/>
      <c r="AZ828" s="27"/>
      <c r="BA828" s="28"/>
      <c r="BB828" s="29"/>
      <c r="BC828" s="31">
        <f t="shared" si="122"/>
        <v>52710</v>
      </c>
    </row>
    <row r="829" spans="1:55" ht="21">
      <c r="A829" s="12"/>
      <c r="B829" s="13"/>
      <c r="D829" s="24">
        <v>5101020106</v>
      </c>
      <c r="E829" s="24" t="s">
        <v>62</v>
      </c>
      <c r="F829" s="25"/>
      <c r="G829" s="26"/>
      <c r="H829" s="27">
        <v>-32</v>
      </c>
      <c r="I829" s="28"/>
      <c r="J829" s="28"/>
      <c r="K829" s="28"/>
      <c r="L829" s="28"/>
      <c r="M829" s="28"/>
      <c r="N829" s="28"/>
      <c r="O829" s="28"/>
      <c r="P829" s="28"/>
      <c r="Q829" s="28"/>
      <c r="R829" s="28">
        <v>9999</v>
      </c>
      <c r="S829" s="28"/>
      <c r="T829" s="28"/>
      <c r="U829" s="28"/>
      <c r="V829" s="28"/>
      <c r="W829" s="28"/>
      <c r="X829" s="28"/>
      <c r="Y829" s="28">
        <v>8392</v>
      </c>
      <c r="Z829" s="28"/>
      <c r="AA829" s="28"/>
      <c r="AB829" s="28"/>
      <c r="AC829" s="28"/>
      <c r="AD829" s="28">
        <v>8193</v>
      </c>
      <c r="AE829" s="28"/>
      <c r="AF829" s="28"/>
      <c r="AG829" s="28"/>
      <c r="AH829" s="28"/>
      <c r="AI829" s="28"/>
      <c r="AJ829" s="28"/>
      <c r="AK829" s="28"/>
      <c r="AL829" s="28"/>
      <c r="AM829" s="28"/>
      <c r="AN829" s="29"/>
      <c r="AO829" s="30"/>
      <c r="AP829" s="26"/>
      <c r="AQ829" s="26"/>
      <c r="AR829" s="30"/>
      <c r="AS829" s="30"/>
      <c r="AT829" s="27"/>
      <c r="AU829" s="28"/>
      <c r="AV829" s="28"/>
      <c r="AW829" s="28"/>
      <c r="AX829" s="29"/>
      <c r="AY829" s="26"/>
      <c r="AZ829" s="27"/>
      <c r="BA829" s="28"/>
      <c r="BB829" s="29"/>
      <c r="BC829" s="31">
        <f t="shared" si="122"/>
        <v>26552</v>
      </c>
    </row>
    <row r="830" spans="1:55" ht="21">
      <c r="A830" s="12"/>
      <c r="B830" s="13"/>
      <c r="D830" s="24">
        <v>5101030101</v>
      </c>
      <c r="E830" s="24" t="s">
        <v>64</v>
      </c>
      <c r="F830" s="25">
        <v>79272</v>
      </c>
      <c r="G830" s="26"/>
      <c r="H830" s="27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9"/>
      <c r="AO830" s="30"/>
      <c r="AP830" s="26"/>
      <c r="AQ830" s="26"/>
      <c r="AR830" s="30"/>
      <c r="AS830" s="30"/>
      <c r="AT830" s="27"/>
      <c r="AU830" s="28"/>
      <c r="AV830" s="28"/>
      <c r="AW830" s="28"/>
      <c r="AX830" s="29"/>
      <c r="AY830" s="26"/>
      <c r="AZ830" s="27"/>
      <c r="BA830" s="28"/>
      <c r="BB830" s="29"/>
      <c r="BC830" s="31">
        <f t="shared" si="122"/>
        <v>79272</v>
      </c>
    </row>
    <row r="831" spans="1:55" ht="21">
      <c r="A831" s="12"/>
      <c r="B831" s="13"/>
      <c r="D831" s="24">
        <v>5101030205</v>
      </c>
      <c r="E831" s="24" t="s">
        <v>65</v>
      </c>
      <c r="F831" s="25">
        <v>57231</v>
      </c>
      <c r="G831" s="26"/>
      <c r="H831" s="27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9"/>
      <c r="AO831" s="30"/>
      <c r="AP831" s="26"/>
      <c r="AQ831" s="26"/>
      <c r="AR831" s="30"/>
      <c r="AS831" s="30"/>
      <c r="AT831" s="27"/>
      <c r="AU831" s="28"/>
      <c r="AV831" s="28"/>
      <c r="AW831" s="28"/>
      <c r="AX831" s="29"/>
      <c r="AY831" s="26"/>
      <c r="AZ831" s="27"/>
      <c r="BA831" s="28"/>
      <c r="BB831" s="29"/>
      <c r="BC831" s="31">
        <f t="shared" si="122"/>
        <v>57231</v>
      </c>
    </row>
    <row r="832" spans="1:55" ht="21">
      <c r="A832" s="12"/>
      <c r="B832" s="13"/>
      <c r="D832" s="24">
        <v>5102010199</v>
      </c>
      <c r="E832" s="24" t="s">
        <v>66</v>
      </c>
      <c r="F832" s="25"/>
      <c r="G832" s="26"/>
      <c r="H832" s="27"/>
      <c r="I832" s="28"/>
      <c r="J832" s="28"/>
      <c r="K832" s="28"/>
      <c r="L832" s="28"/>
      <c r="M832" s="28"/>
      <c r="N832" s="28"/>
      <c r="O832" s="28"/>
      <c r="P832" s="28"/>
      <c r="Q832" s="28"/>
      <c r="R832" s="28">
        <v>4702</v>
      </c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9"/>
      <c r="AO832" s="30"/>
      <c r="AP832" s="26"/>
      <c r="AQ832" s="26"/>
      <c r="AR832" s="30"/>
      <c r="AS832" s="30"/>
      <c r="AT832" s="27"/>
      <c r="AU832" s="28"/>
      <c r="AV832" s="28"/>
      <c r="AW832" s="28"/>
      <c r="AX832" s="29"/>
      <c r="AY832" s="26"/>
      <c r="AZ832" s="27"/>
      <c r="BA832" s="28"/>
      <c r="BB832" s="29"/>
      <c r="BC832" s="31">
        <f t="shared" si="122"/>
        <v>4702</v>
      </c>
    </row>
    <row r="833" spans="1:55" ht="21">
      <c r="A833" s="12"/>
      <c r="B833" s="13"/>
      <c r="D833" s="24">
        <v>5103010102</v>
      </c>
      <c r="E833" s="24" t="s">
        <v>69</v>
      </c>
      <c r="F833" s="25"/>
      <c r="G833" s="26">
        <v>3680</v>
      </c>
      <c r="H833" s="27"/>
      <c r="I833" s="28"/>
      <c r="J833" s="28"/>
      <c r="K833" s="28"/>
      <c r="L833" s="28"/>
      <c r="M833" s="28"/>
      <c r="N833" s="28"/>
      <c r="O833" s="28"/>
      <c r="P833" s="28"/>
      <c r="Q833" s="28"/>
      <c r="R833" s="28">
        <v>16080</v>
      </c>
      <c r="S833" s="28"/>
      <c r="T833" s="28"/>
      <c r="U833" s="28"/>
      <c r="V833" s="28"/>
      <c r="W833" s="28"/>
      <c r="X833" s="28"/>
      <c r="Y833" s="28">
        <v>1200</v>
      </c>
      <c r="Z833" s="28"/>
      <c r="AA833" s="28"/>
      <c r="AB833" s="28"/>
      <c r="AC833" s="28"/>
      <c r="AD833" s="28">
        <v>5680</v>
      </c>
      <c r="AE833" s="28"/>
      <c r="AF833" s="28"/>
      <c r="AG833" s="28"/>
      <c r="AH833" s="28"/>
      <c r="AI833" s="28"/>
      <c r="AJ833" s="28"/>
      <c r="AK833" s="28"/>
      <c r="AL833" s="28"/>
      <c r="AM833" s="28"/>
      <c r="AN833" s="29">
        <v>4480</v>
      </c>
      <c r="AO833" s="30"/>
      <c r="AP833" s="26"/>
      <c r="AQ833" s="26"/>
      <c r="AR833" s="30"/>
      <c r="AS833" s="30"/>
      <c r="AT833" s="27"/>
      <c r="AU833" s="28"/>
      <c r="AV833" s="28"/>
      <c r="AW833" s="28"/>
      <c r="AX833" s="29"/>
      <c r="AY833" s="26"/>
      <c r="AZ833" s="27"/>
      <c r="BA833" s="28"/>
      <c r="BB833" s="29"/>
      <c r="BC833" s="31">
        <f t="shared" si="122"/>
        <v>31120</v>
      </c>
    </row>
    <row r="834" spans="1:55" ht="21">
      <c r="A834" s="12"/>
      <c r="B834" s="13"/>
      <c r="D834" s="24">
        <v>5103010103</v>
      </c>
      <c r="E834" s="24" t="s">
        <v>70</v>
      </c>
      <c r="F834" s="25"/>
      <c r="G834" s="26"/>
      <c r="H834" s="27"/>
      <c r="I834" s="28"/>
      <c r="J834" s="28"/>
      <c r="K834" s="28"/>
      <c r="L834" s="28"/>
      <c r="M834" s="28"/>
      <c r="N834" s="28"/>
      <c r="O834" s="28"/>
      <c r="P834" s="28"/>
      <c r="Q834" s="28"/>
      <c r="R834" s="28">
        <v>12640</v>
      </c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>
        <v>2200</v>
      </c>
      <c r="AE834" s="28"/>
      <c r="AF834" s="28"/>
      <c r="AG834" s="28"/>
      <c r="AH834" s="28"/>
      <c r="AI834" s="28"/>
      <c r="AJ834" s="28"/>
      <c r="AK834" s="28"/>
      <c r="AL834" s="28"/>
      <c r="AM834" s="28"/>
      <c r="AN834" s="29">
        <v>4080</v>
      </c>
      <c r="AO834" s="30"/>
      <c r="AP834" s="26"/>
      <c r="AQ834" s="26"/>
      <c r="AR834" s="30"/>
      <c r="AS834" s="30"/>
      <c r="AT834" s="27"/>
      <c r="AU834" s="28"/>
      <c r="AV834" s="28"/>
      <c r="AW834" s="28"/>
      <c r="AX834" s="29"/>
      <c r="AY834" s="26"/>
      <c r="AZ834" s="27"/>
      <c r="BA834" s="28"/>
      <c r="BB834" s="29"/>
      <c r="BC834" s="31">
        <f t="shared" si="122"/>
        <v>18920</v>
      </c>
    </row>
    <row r="835" spans="1:55" ht="21">
      <c r="A835" s="12"/>
      <c r="B835" s="13"/>
      <c r="D835" s="24">
        <v>5103010199</v>
      </c>
      <c r="E835" s="24" t="s">
        <v>71</v>
      </c>
      <c r="F835" s="25"/>
      <c r="G835" s="26">
        <v>7391</v>
      </c>
      <c r="H835" s="27"/>
      <c r="I835" s="28"/>
      <c r="J835" s="28"/>
      <c r="K835" s="28"/>
      <c r="L835" s="28"/>
      <c r="M835" s="28"/>
      <c r="N835" s="28"/>
      <c r="O835" s="28"/>
      <c r="P835" s="28"/>
      <c r="Q835" s="28"/>
      <c r="R835" s="28">
        <v>33510</v>
      </c>
      <c r="S835" s="28"/>
      <c r="T835" s="28"/>
      <c r="U835" s="28"/>
      <c r="V835" s="28"/>
      <c r="W835" s="28"/>
      <c r="X835" s="28"/>
      <c r="Y835" s="28">
        <v>5217</v>
      </c>
      <c r="Z835" s="28"/>
      <c r="AA835" s="28"/>
      <c r="AB835" s="28"/>
      <c r="AC835" s="28"/>
      <c r="AD835" s="28">
        <v>9928</v>
      </c>
      <c r="AE835" s="28"/>
      <c r="AF835" s="28"/>
      <c r="AG835" s="28"/>
      <c r="AH835" s="28"/>
      <c r="AI835" s="28"/>
      <c r="AJ835" s="28"/>
      <c r="AK835" s="28"/>
      <c r="AL835" s="28"/>
      <c r="AM835" s="28"/>
      <c r="AN835" s="29">
        <v>6828</v>
      </c>
      <c r="AO835" s="30"/>
      <c r="AP835" s="26"/>
      <c r="AQ835" s="26"/>
      <c r="AR835" s="30"/>
      <c r="AS835" s="30"/>
      <c r="AT835" s="27"/>
      <c r="AU835" s="28"/>
      <c r="AV835" s="28"/>
      <c r="AW835" s="28"/>
      <c r="AX835" s="29"/>
      <c r="AY835" s="26"/>
      <c r="AZ835" s="27"/>
      <c r="BA835" s="28"/>
      <c r="BB835" s="29"/>
      <c r="BC835" s="31">
        <f aca="true" t="shared" si="133" ref="BC835:BC898">SUM(F835:BB835)</f>
        <v>62874</v>
      </c>
    </row>
    <row r="836" spans="1:55" ht="21">
      <c r="A836" s="12"/>
      <c r="B836" s="13"/>
      <c r="D836" s="24">
        <v>5104010104</v>
      </c>
      <c r="E836" s="24" t="s">
        <v>72</v>
      </c>
      <c r="F836" s="25"/>
      <c r="G836" s="26">
        <v>29007</v>
      </c>
      <c r="H836" s="27">
        <v>29460</v>
      </c>
      <c r="I836" s="28"/>
      <c r="J836" s="28"/>
      <c r="K836" s="28"/>
      <c r="L836" s="28"/>
      <c r="M836" s="28"/>
      <c r="N836" s="28"/>
      <c r="O836" s="28"/>
      <c r="P836" s="28"/>
      <c r="Q836" s="28"/>
      <c r="R836" s="28">
        <v>1321573.8</v>
      </c>
      <c r="S836" s="28"/>
      <c r="T836" s="28"/>
      <c r="U836" s="28"/>
      <c r="V836" s="28"/>
      <c r="W836" s="28"/>
      <c r="X836" s="28"/>
      <c r="Y836" s="28">
        <v>852282.8</v>
      </c>
      <c r="Z836" s="28"/>
      <c r="AA836" s="28"/>
      <c r="AB836" s="28"/>
      <c r="AC836" s="28"/>
      <c r="AD836" s="28">
        <v>667134</v>
      </c>
      <c r="AE836" s="28">
        <v>7621</v>
      </c>
      <c r="AF836" s="28"/>
      <c r="AG836" s="28"/>
      <c r="AH836" s="28">
        <v>5689</v>
      </c>
      <c r="AI836" s="28"/>
      <c r="AJ836" s="28"/>
      <c r="AK836" s="28"/>
      <c r="AL836" s="28"/>
      <c r="AM836" s="28"/>
      <c r="AN836" s="29"/>
      <c r="AO836" s="30"/>
      <c r="AP836" s="26"/>
      <c r="AQ836" s="26"/>
      <c r="AR836" s="30"/>
      <c r="AS836" s="30"/>
      <c r="AT836" s="27"/>
      <c r="AU836" s="28"/>
      <c r="AV836" s="28"/>
      <c r="AW836" s="28">
        <v>152839.2</v>
      </c>
      <c r="AX836" s="29"/>
      <c r="AY836" s="26"/>
      <c r="AZ836" s="27"/>
      <c r="BA836" s="28"/>
      <c r="BB836" s="29"/>
      <c r="BC836" s="31">
        <f t="shared" si="133"/>
        <v>3065606.8000000003</v>
      </c>
    </row>
    <row r="837" spans="1:55" ht="21">
      <c r="A837" s="12"/>
      <c r="B837" s="13"/>
      <c r="D837" s="24">
        <v>5104010107</v>
      </c>
      <c r="E837" s="24" t="s">
        <v>73</v>
      </c>
      <c r="F837" s="25"/>
      <c r="G837" s="26"/>
      <c r="H837" s="27"/>
      <c r="I837" s="28"/>
      <c r="J837" s="28"/>
      <c r="K837" s="28"/>
      <c r="L837" s="28"/>
      <c r="M837" s="28"/>
      <c r="N837" s="28"/>
      <c r="O837" s="28"/>
      <c r="P837" s="28"/>
      <c r="Q837" s="28"/>
      <c r="R837" s="28">
        <v>163826.5</v>
      </c>
      <c r="S837" s="28"/>
      <c r="T837" s="28"/>
      <c r="U837" s="28"/>
      <c r="V837" s="28"/>
      <c r="W837" s="28"/>
      <c r="X837" s="28"/>
      <c r="Y837" s="28">
        <v>4761</v>
      </c>
      <c r="Z837" s="28"/>
      <c r="AA837" s="28"/>
      <c r="AB837" s="28"/>
      <c r="AC837" s="28"/>
      <c r="AD837" s="28">
        <v>4238</v>
      </c>
      <c r="AE837" s="28">
        <v>1600</v>
      </c>
      <c r="AF837" s="28"/>
      <c r="AG837" s="28"/>
      <c r="AH837" s="28"/>
      <c r="AI837" s="28"/>
      <c r="AJ837" s="28"/>
      <c r="AK837" s="28"/>
      <c r="AL837" s="28"/>
      <c r="AM837" s="28"/>
      <c r="AN837" s="29"/>
      <c r="AO837" s="30"/>
      <c r="AP837" s="26"/>
      <c r="AQ837" s="26"/>
      <c r="AR837" s="30"/>
      <c r="AS837" s="30"/>
      <c r="AT837" s="27"/>
      <c r="AU837" s="28"/>
      <c r="AV837" s="28"/>
      <c r="AW837" s="28"/>
      <c r="AX837" s="29"/>
      <c r="AY837" s="26"/>
      <c r="AZ837" s="27"/>
      <c r="BA837" s="28"/>
      <c r="BB837" s="29"/>
      <c r="BC837" s="31">
        <f t="shared" si="133"/>
        <v>174425.5</v>
      </c>
    </row>
    <row r="838" spans="1:55" ht="21">
      <c r="A838" s="12"/>
      <c r="B838" s="13"/>
      <c r="D838" s="24">
        <v>5104010110</v>
      </c>
      <c r="E838" s="24" t="s">
        <v>74</v>
      </c>
      <c r="F838" s="25"/>
      <c r="G838" s="26">
        <v>9915.96</v>
      </c>
      <c r="H838" s="27"/>
      <c r="I838" s="28"/>
      <c r="J838" s="28"/>
      <c r="K838" s="28"/>
      <c r="L838" s="28"/>
      <c r="M838" s="28"/>
      <c r="N838" s="28"/>
      <c r="O838" s="28"/>
      <c r="P838" s="28"/>
      <c r="Q838" s="28"/>
      <c r="R838" s="28">
        <v>365254</v>
      </c>
      <c r="S838" s="28"/>
      <c r="T838" s="28"/>
      <c r="U838" s="28"/>
      <c r="V838" s="28"/>
      <c r="W838" s="28"/>
      <c r="X838" s="28"/>
      <c r="Y838" s="28">
        <v>121571.44</v>
      </c>
      <c r="Z838" s="28"/>
      <c r="AA838" s="28"/>
      <c r="AB838" s="28">
        <v>13842.4</v>
      </c>
      <c r="AC838" s="28"/>
      <c r="AD838" s="28">
        <v>85090</v>
      </c>
      <c r="AE838" s="28">
        <v>400</v>
      </c>
      <c r="AF838" s="28"/>
      <c r="AG838" s="28"/>
      <c r="AH838" s="28">
        <v>470</v>
      </c>
      <c r="AI838" s="28"/>
      <c r="AJ838" s="28"/>
      <c r="AK838" s="28"/>
      <c r="AL838" s="28"/>
      <c r="AM838" s="28"/>
      <c r="AN838" s="29">
        <v>39242.4</v>
      </c>
      <c r="AO838" s="30"/>
      <c r="AP838" s="26"/>
      <c r="AQ838" s="26"/>
      <c r="AR838" s="30"/>
      <c r="AS838" s="30"/>
      <c r="AT838" s="27"/>
      <c r="AU838" s="28"/>
      <c r="AV838" s="28"/>
      <c r="AW838" s="28"/>
      <c r="AX838" s="29"/>
      <c r="AY838" s="26"/>
      <c r="AZ838" s="27"/>
      <c r="BA838" s="28"/>
      <c r="BB838" s="29"/>
      <c r="BC838" s="31">
        <f t="shared" si="133"/>
        <v>635786.2000000001</v>
      </c>
    </row>
    <row r="839" spans="1:55" ht="21">
      <c r="A839" s="12"/>
      <c r="B839" s="13"/>
      <c r="D839" s="24">
        <v>5104010112</v>
      </c>
      <c r="E839" s="24" t="s">
        <v>75</v>
      </c>
      <c r="F839" s="25"/>
      <c r="G839" s="26"/>
      <c r="H839" s="27"/>
      <c r="I839" s="28"/>
      <c r="J839" s="28"/>
      <c r="K839" s="28"/>
      <c r="L839" s="28"/>
      <c r="M839" s="28"/>
      <c r="N839" s="28"/>
      <c r="O839" s="28"/>
      <c r="P839" s="28"/>
      <c r="Q839" s="28"/>
      <c r="R839" s="28">
        <v>201454.96</v>
      </c>
      <c r="S839" s="28"/>
      <c r="T839" s="28"/>
      <c r="U839" s="28"/>
      <c r="V839" s="28"/>
      <c r="W839" s="28"/>
      <c r="X839" s="28"/>
      <c r="Y839" s="28">
        <v>44400</v>
      </c>
      <c r="Z839" s="28"/>
      <c r="AA839" s="28"/>
      <c r="AB839" s="28"/>
      <c r="AC839" s="28"/>
      <c r="AD839" s="28">
        <v>44860</v>
      </c>
      <c r="AE839" s="28"/>
      <c r="AF839" s="28"/>
      <c r="AG839" s="28"/>
      <c r="AH839" s="28"/>
      <c r="AI839" s="28"/>
      <c r="AJ839" s="28"/>
      <c r="AK839" s="28"/>
      <c r="AL839" s="28"/>
      <c r="AM839" s="28"/>
      <c r="AN839" s="29"/>
      <c r="AO839" s="30"/>
      <c r="AP839" s="26"/>
      <c r="AQ839" s="26"/>
      <c r="AR839" s="30"/>
      <c r="AS839" s="30"/>
      <c r="AT839" s="27"/>
      <c r="AU839" s="28"/>
      <c r="AV839" s="28"/>
      <c r="AW839" s="28"/>
      <c r="AX839" s="29"/>
      <c r="AY839" s="26"/>
      <c r="AZ839" s="27"/>
      <c r="BA839" s="28"/>
      <c r="BB839" s="29"/>
      <c r="BC839" s="31">
        <f t="shared" si="133"/>
        <v>290714.95999999996</v>
      </c>
    </row>
    <row r="840" spans="1:55" ht="21">
      <c r="A840" s="12"/>
      <c r="B840" s="13"/>
      <c r="D840" s="24">
        <v>5104020101</v>
      </c>
      <c r="E840" s="24" t="s">
        <v>103</v>
      </c>
      <c r="F840" s="25"/>
      <c r="G840" s="26"/>
      <c r="H840" s="27">
        <v>-266</v>
      </c>
      <c r="I840" s="28"/>
      <c r="J840" s="28"/>
      <c r="K840" s="28"/>
      <c r="L840" s="28"/>
      <c r="M840" s="28"/>
      <c r="N840" s="28"/>
      <c r="O840" s="28"/>
      <c r="P840" s="28"/>
      <c r="Q840" s="28"/>
      <c r="R840" s="28">
        <v>138381.18</v>
      </c>
      <c r="S840" s="28"/>
      <c r="T840" s="28"/>
      <c r="U840" s="28"/>
      <c r="V840" s="28"/>
      <c r="W840" s="28"/>
      <c r="X840" s="28"/>
      <c r="Y840" s="28">
        <v>55811</v>
      </c>
      <c r="Z840" s="28"/>
      <c r="AA840" s="28"/>
      <c r="AB840" s="28"/>
      <c r="AC840" s="28"/>
      <c r="AD840" s="28">
        <v>53811</v>
      </c>
      <c r="AE840" s="28">
        <v>13260</v>
      </c>
      <c r="AF840" s="28"/>
      <c r="AG840" s="28"/>
      <c r="AH840" s="28">
        <v>12860</v>
      </c>
      <c r="AI840" s="28"/>
      <c r="AJ840" s="28"/>
      <c r="AK840" s="28"/>
      <c r="AL840" s="28"/>
      <c r="AM840" s="28"/>
      <c r="AN840" s="29"/>
      <c r="AO840" s="30"/>
      <c r="AP840" s="26"/>
      <c r="AQ840" s="26"/>
      <c r="AR840" s="30"/>
      <c r="AS840" s="30"/>
      <c r="AT840" s="27"/>
      <c r="AU840" s="28"/>
      <c r="AV840" s="28"/>
      <c r="AW840" s="28"/>
      <c r="AX840" s="29"/>
      <c r="AY840" s="26"/>
      <c r="AZ840" s="27"/>
      <c r="BA840" s="28"/>
      <c r="BB840" s="29"/>
      <c r="BC840" s="31">
        <f t="shared" si="133"/>
        <v>273857.18</v>
      </c>
    </row>
    <row r="841" spans="1:55" ht="21">
      <c r="A841" s="12"/>
      <c r="B841" s="13"/>
      <c r="D841" s="24">
        <v>5104020105</v>
      </c>
      <c r="E841" s="24" t="s">
        <v>105</v>
      </c>
      <c r="F841" s="25"/>
      <c r="G841" s="26"/>
      <c r="H841" s="27"/>
      <c r="I841" s="28"/>
      <c r="J841" s="28"/>
      <c r="K841" s="28"/>
      <c r="L841" s="28"/>
      <c r="M841" s="28"/>
      <c r="N841" s="28"/>
      <c r="O841" s="28"/>
      <c r="P841" s="28"/>
      <c r="Q841" s="28"/>
      <c r="R841" s="28">
        <v>10269.07</v>
      </c>
      <c r="S841" s="28"/>
      <c r="T841" s="28"/>
      <c r="U841" s="28"/>
      <c r="V841" s="28"/>
      <c r="W841" s="28"/>
      <c r="X841" s="28"/>
      <c r="Y841" s="28">
        <v>693</v>
      </c>
      <c r="Z841" s="28"/>
      <c r="AA841" s="28"/>
      <c r="AB841" s="28"/>
      <c r="AC841" s="28"/>
      <c r="AD841" s="28">
        <v>674</v>
      </c>
      <c r="AE841" s="28">
        <v>196</v>
      </c>
      <c r="AF841" s="28"/>
      <c r="AG841" s="28"/>
      <c r="AH841" s="28">
        <v>165.01</v>
      </c>
      <c r="AI841" s="28"/>
      <c r="AJ841" s="28"/>
      <c r="AK841" s="28"/>
      <c r="AL841" s="28"/>
      <c r="AM841" s="28"/>
      <c r="AN841" s="29"/>
      <c r="AO841" s="30"/>
      <c r="AP841" s="26"/>
      <c r="AQ841" s="26"/>
      <c r="AR841" s="30"/>
      <c r="AS841" s="30"/>
      <c r="AT841" s="27"/>
      <c r="AU841" s="28"/>
      <c r="AV841" s="28"/>
      <c r="AW841" s="28"/>
      <c r="AX841" s="29"/>
      <c r="AY841" s="26"/>
      <c r="AZ841" s="27"/>
      <c r="BA841" s="28"/>
      <c r="BB841" s="29"/>
      <c r="BC841" s="31">
        <f t="shared" si="133"/>
        <v>11997.08</v>
      </c>
    </row>
    <row r="842" spans="1:55" ht="21">
      <c r="A842" s="12"/>
      <c r="B842" s="13"/>
      <c r="D842" s="24">
        <v>5104020106</v>
      </c>
      <c r="E842" s="24" t="s">
        <v>106</v>
      </c>
      <c r="F842" s="25"/>
      <c r="G842" s="26"/>
      <c r="H842" s="27"/>
      <c r="I842" s="28"/>
      <c r="J842" s="28"/>
      <c r="K842" s="28"/>
      <c r="L842" s="28"/>
      <c r="M842" s="28"/>
      <c r="N842" s="28"/>
      <c r="O842" s="28"/>
      <c r="P842" s="28"/>
      <c r="Q842" s="28"/>
      <c r="R842" s="28">
        <v>5496.6</v>
      </c>
      <c r="S842" s="28"/>
      <c r="T842" s="28"/>
      <c r="U842" s="28"/>
      <c r="V842" s="28"/>
      <c r="W842" s="28"/>
      <c r="X842" s="28"/>
      <c r="Y842" s="28">
        <v>900</v>
      </c>
      <c r="Z842" s="28"/>
      <c r="AA842" s="28"/>
      <c r="AB842" s="28"/>
      <c r="AC842" s="28"/>
      <c r="AD842" s="28">
        <v>900</v>
      </c>
      <c r="AE842" s="28">
        <v>180</v>
      </c>
      <c r="AF842" s="28"/>
      <c r="AG842" s="28"/>
      <c r="AH842" s="28">
        <v>99</v>
      </c>
      <c r="AI842" s="28"/>
      <c r="AJ842" s="28"/>
      <c r="AK842" s="28"/>
      <c r="AL842" s="28"/>
      <c r="AM842" s="28"/>
      <c r="AN842" s="29"/>
      <c r="AO842" s="30"/>
      <c r="AP842" s="26"/>
      <c r="AQ842" s="26"/>
      <c r="AR842" s="30"/>
      <c r="AS842" s="30"/>
      <c r="AT842" s="27"/>
      <c r="AU842" s="28"/>
      <c r="AV842" s="28"/>
      <c r="AW842" s="28"/>
      <c r="AX842" s="29"/>
      <c r="AY842" s="26"/>
      <c r="AZ842" s="27"/>
      <c r="BA842" s="28"/>
      <c r="BB842" s="29"/>
      <c r="BC842" s="31">
        <f t="shared" si="133"/>
        <v>7575.6</v>
      </c>
    </row>
    <row r="843" spans="1:55" ht="21">
      <c r="A843" s="12"/>
      <c r="B843" s="13"/>
      <c r="D843" s="24">
        <v>5104020107</v>
      </c>
      <c r="E843" s="24" t="s">
        <v>107</v>
      </c>
      <c r="F843" s="25"/>
      <c r="G843" s="26"/>
      <c r="H843" s="27"/>
      <c r="I843" s="28"/>
      <c r="J843" s="28"/>
      <c r="K843" s="28"/>
      <c r="L843" s="28"/>
      <c r="M843" s="28"/>
      <c r="N843" s="28"/>
      <c r="O843" s="28"/>
      <c r="P843" s="28"/>
      <c r="Q843" s="28"/>
      <c r="R843" s="28">
        <v>5966</v>
      </c>
      <c r="S843" s="28"/>
      <c r="T843" s="28"/>
      <c r="U843" s="28"/>
      <c r="V843" s="28"/>
      <c r="W843" s="28"/>
      <c r="X843" s="28"/>
      <c r="Y843" s="28">
        <v>615</v>
      </c>
      <c r="Z843" s="28"/>
      <c r="AA843" s="28"/>
      <c r="AB843" s="28"/>
      <c r="AC843" s="28"/>
      <c r="AD843" s="28">
        <v>569</v>
      </c>
      <c r="AE843" s="28">
        <v>133</v>
      </c>
      <c r="AF843" s="28"/>
      <c r="AG843" s="28"/>
      <c r="AH843" s="28">
        <v>130</v>
      </c>
      <c r="AI843" s="28"/>
      <c r="AJ843" s="28"/>
      <c r="AK843" s="28"/>
      <c r="AL843" s="28"/>
      <c r="AM843" s="28"/>
      <c r="AN843" s="29"/>
      <c r="AO843" s="30"/>
      <c r="AP843" s="26"/>
      <c r="AQ843" s="26"/>
      <c r="AR843" s="30"/>
      <c r="AS843" s="30"/>
      <c r="AT843" s="27"/>
      <c r="AU843" s="28"/>
      <c r="AV843" s="28"/>
      <c r="AW843" s="28"/>
      <c r="AX843" s="29"/>
      <c r="AY843" s="26"/>
      <c r="AZ843" s="27"/>
      <c r="BA843" s="28"/>
      <c r="BB843" s="29"/>
      <c r="BC843" s="31">
        <f t="shared" si="133"/>
        <v>7413</v>
      </c>
    </row>
    <row r="844" spans="1:55" ht="21">
      <c r="A844" s="12"/>
      <c r="B844" s="13"/>
      <c r="D844" s="24">
        <v>5104030203</v>
      </c>
      <c r="E844" s="24" t="s">
        <v>147</v>
      </c>
      <c r="F844" s="25"/>
      <c r="G844" s="26"/>
      <c r="H844" s="27"/>
      <c r="I844" s="28"/>
      <c r="J844" s="28"/>
      <c r="K844" s="28"/>
      <c r="L844" s="28"/>
      <c r="M844" s="28"/>
      <c r="N844" s="28"/>
      <c r="O844" s="28"/>
      <c r="P844" s="28"/>
      <c r="Q844" s="28"/>
      <c r="R844" s="28">
        <v>1827.56</v>
      </c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9"/>
      <c r="AO844" s="30"/>
      <c r="AP844" s="26"/>
      <c r="AQ844" s="26"/>
      <c r="AR844" s="30"/>
      <c r="AS844" s="30"/>
      <c r="AT844" s="27"/>
      <c r="AU844" s="28"/>
      <c r="AV844" s="28"/>
      <c r="AW844" s="28"/>
      <c r="AX844" s="29"/>
      <c r="AY844" s="26"/>
      <c r="AZ844" s="27"/>
      <c r="BA844" s="28"/>
      <c r="BB844" s="29"/>
      <c r="BC844" s="31">
        <f t="shared" si="133"/>
        <v>1827.56</v>
      </c>
    </row>
    <row r="845" spans="1:55" ht="21">
      <c r="A845" s="12"/>
      <c r="B845" s="13"/>
      <c r="D845" s="24">
        <v>5104030206</v>
      </c>
      <c r="E845" s="24" t="s">
        <v>77</v>
      </c>
      <c r="F845" s="25"/>
      <c r="G845" s="26"/>
      <c r="H845" s="27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9"/>
      <c r="AO845" s="30"/>
      <c r="AP845" s="26"/>
      <c r="AQ845" s="26"/>
      <c r="AR845" s="30">
        <v>3290</v>
      </c>
      <c r="AS845" s="30"/>
      <c r="AT845" s="27"/>
      <c r="AU845" s="28"/>
      <c r="AV845" s="28"/>
      <c r="AW845" s="28"/>
      <c r="AX845" s="29"/>
      <c r="AY845" s="26"/>
      <c r="AZ845" s="27"/>
      <c r="BA845" s="28"/>
      <c r="BB845" s="29"/>
      <c r="BC845" s="31">
        <f t="shared" si="133"/>
        <v>3290</v>
      </c>
    </row>
    <row r="846" spans="1:55" ht="21">
      <c r="A846" s="12"/>
      <c r="B846" s="13"/>
      <c r="D846" s="24">
        <v>5104030299</v>
      </c>
      <c r="E846" s="24" t="s">
        <v>130</v>
      </c>
      <c r="F846" s="25"/>
      <c r="G846" s="26"/>
      <c r="H846" s="27"/>
      <c r="I846" s="28"/>
      <c r="J846" s="28"/>
      <c r="K846" s="28"/>
      <c r="L846" s="28"/>
      <c r="M846" s="28"/>
      <c r="N846" s="28"/>
      <c r="O846" s="28"/>
      <c r="P846" s="28"/>
      <c r="Q846" s="28"/>
      <c r="R846" s="28">
        <v>400</v>
      </c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9"/>
      <c r="AO846" s="30"/>
      <c r="AP846" s="26"/>
      <c r="AQ846" s="26"/>
      <c r="AR846" s="30"/>
      <c r="AS846" s="30"/>
      <c r="AT846" s="27"/>
      <c r="AU846" s="28"/>
      <c r="AV846" s="28"/>
      <c r="AW846" s="28"/>
      <c r="AX846" s="29"/>
      <c r="AY846" s="26"/>
      <c r="AZ846" s="27"/>
      <c r="BA846" s="28"/>
      <c r="BB846" s="29"/>
      <c r="BC846" s="31">
        <f t="shared" si="133"/>
        <v>400</v>
      </c>
    </row>
    <row r="847" spans="1:55" ht="21">
      <c r="A847" s="12"/>
      <c r="B847" s="13"/>
      <c r="D847" s="24">
        <v>5105010101</v>
      </c>
      <c r="E847" s="24" t="s">
        <v>113</v>
      </c>
      <c r="F847" s="25">
        <v>110335.14</v>
      </c>
      <c r="G847" s="26"/>
      <c r="H847" s="27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9"/>
      <c r="AO847" s="30"/>
      <c r="AP847" s="26"/>
      <c r="AQ847" s="26"/>
      <c r="AR847" s="30"/>
      <c r="AS847" s="30"/>
      <c r="AT847" s="27"/>
      <c r="AU847" s="28"/>
      <c r="AV847" s="28"/>
      <c r="AW847" s="28"/>
      <c r="AX847" s="29"/>
      <c r="AY847" s="26"/>
      <c r="AZ847" s="27"/>
      <c r="BA847" s="28"/>
      <c r="BB847" s="29"/>
      <c r="BC847" s="31">
        <f t="shared" si="133"/>
        <v>110335.14</v>
      </c>
    </row>
    <row r="848" spans="1:55" ht="21">
      <c r="A848" s="12"/>
      <c r="B848" s="13"/>
      <c r="D848" s="24">
        <v>5105010103</v>
      </c>
      <c r="E848" s="24" t="s">
        <v>114</v>
      </c>
      <c r="F848" s="25">
        <v>6365.55</v>
      </c>
      <c r="G848" s="26"/>
      <c r="H848" s="27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9"/>
      <c r="AO848" s="30"/>
      <c r="AP848" s="26"/>
      <c r="AQ848" s="26"/>
      <c r="AR848" s="30"/>
      <c r="AS848" s="30"/>
      <c r="AT848" s="27"/>
      <c r="AU848" s="28"/>
      <c r="AV848" s="28"/>
      <c r="AW848" s="28"/>
      <c r="AX848" s="29"/>
      <c r="AY848" s="26"/>
      <c r="AZ848" s="27"/>
      <c r="BA848" s="28"/>
      <c r="BB848" s="29"/>
      <c r="BC848" s="31">
        <f t="shared" si="133"/>
        <v>6365.55</v>
      </c>
    </row>
    <row r="849" spans="1:55" ht="21">
      <c r="A849" s="12"/>
      <c r="B849" s="13"/>
      <c r="D849" s="24">
        <v>5105010105</v>
      </c>
      <c r="E849" s="24" t="s">
        <v>115</v>
      </c>
      <c r="F849" s="25">
        <v>46928.52</v>
      </c>
      <c r="G849" s="26"/>
      <c r="H849" s="27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9"/>
      <c r="AO849" s="30"/>
      <c r="AP849" s="26"/>
      <c r="AQ849" s="26"/>
      <c r="AR849" s="30"/>
      <c r="AS849" s="30"/>
      <c r="AT849" s="27"/>
      <c r="AU849" s="28"/>
      <c r="AV849" s="28"/>
      <c r="AW849" s="28"/>
      <c r="AX849" s="29"/>
      <c r="AY849" s="26"/>
      <c r="AZ849" s="27"/>
      <c r="BA849" s="28"/>
      <c r="BB849" s="29"/>
      <c r="BC849" s="31">
        <f t="shared" si="133"/>
        <v>46928.52</v>
      </c>
    </row>
    <row r="850" spans="1:55" ht="21">
      <c r="A850" s="12"/>
      <c r="B850" s="13"/>
      <c r="D850" s="24">
        <v>5105010107</v>
      </c>
      <c r="E850" s="24" t="s">
        <v>116</v>
      </c>
      <c r="F850" s="25">
        <v>237645.46</v>
      </c>
      <c r="G850" s="26"/>
      <c r="H850" s="27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9"/>
      <c r="AO850" s="30"/>
      <c r="AP850" s="26"/>
      <c r="AQ850" s="26"/>
      <c r="AR850" s="30"/>
      <c r="AS850" s="30"/>
      <c r="AT850" s="27"/>
      <c r="AU850" s="28"/>
      <c r="AV850" s="28"/>
      <c r="AW850" s="28"/>
      <c r="AX850" s="29"/>
      <c r="AY850" s="26"/>
      <c r="AZ850" s="27"/>
      <c r="BA850" s="28"/>
      <c r="BB850" s="29"/>
      <c r="BC850" s="31">
        <f t="shared" si="133"/>
        <v>237645.46</v>
      </c>
    </row>
    <row r="851" spans="1:55" ht="21">
      <c r="A851" s="12"/>
      <c r="B851" s="13"/>
      <c r="D851" s="24">
        <v>5105010109</v>
      </c>
      <c r="E851" s="24" t="s">
        <v>81</v>
      </c>
      <c r="F851" s="25">
        <v>549</v>
      </c>
      <c r="G851" s="26"/>
      <c r="H851" s="27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9"/>
      <c r="AO851" s="30"/>
      <c r="AP851" s="26"/>
      <c r="AQ851" s="26"/>
      <c r="AR851" s="30"/>
      <c r="AS851" s="30"/>
      <c r="AT851" s="27"/>
      <c r="AU851" s="28"/>
      <c r="AV851" s="28"/>
      <c r="AW851" s="28"/>
      <c r="AX851" s="29"/>
      <c r="AY851" s="26"/>
      <c r="AZ851" s="27"/>
      <c r="BA851" s="28"/>
      <c r="BB851" s="29"/>
      <c r="BC851" s="31">
        <f t="shared" si="133"/>
        <v>549</v>
      </c>
    </row>
    <row r="852" spans="1:55" ht="21">
      <c r="A852" s="12"/>
      <c r="B852" s="13"/>
      <c r="D852" s="24">
        <v>5105010111</v>
      </c>
      <c r="E852" s="24" t="s">
        <v>82</v>
      </c>
      <c r="F852" s="25">
        <v>3983.96</v>
      </c>
      <c r="G852" s="26"/>
      <c r="H852" s="27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9"/>
      <c r="AO852" s="30"/>
      <c r="AP852" s="26"/>
      <c r="AQ852" s="26"/>
      <c r="AR852" s="30"/>
      <c r="AS852" s="30"/>
      <c r="AT852" s="27"/>
      <c r="AU852" s="28"/>
      <c r="AV852" s="28"/>
      <c r="AW852" s="28"/>
      <c r="AX852" s="29"/>
      <c r="AY852" s="26"/>
      <c r="AZ852" s="27"/>
      <c r="BA852" s="28"/>
      <c r="BB852" s="29"/>
      <c r="BC852" s="31">
        <f t="shared" si="133"/>
        <v>3983.96</v>
      </c>
    </row>
    <row r="853" spans="1:55" ht="21">
      <c r="A853" s="12"/>
      <c r="B853" s="13"/>
      <c r="D853" s="24">
        <v>5105010117</v>
      </c>
      <c r="E853" s="24" t="s">
        <v>117</v>
      </c>
      <c r="F853" s="25">
        <v>277062.86</v>
      </c>
      <c r="G853" s="26"/>
      <c r="H853" s="27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9"/>
      <c r="AO853" s="30"/>
      <c r="AP853" s="26"/>
      <c r="AQ853" s="26"/>
      <c r="AR853" s="30"/>
      <c r="AS853" s="30"/>
      <c r="AT853" s="27"/>
      <c r="AU853" s="28"/>
      <c r="AV853" s="28"/>
      <c r="AW853" s="28"/>
      <c r="AX853" s="29"/>
      <c r="AY853" s="26"/>
      <c r="AZ853" s="27"/>
      <c r="BA853" s="28"/>
      <c r="BB853" s="29"/>
      <c r="BC853" s="31">
        <f t="shared" si="133"/>
        <v>277062.86</v>
      </c>
    </row>
    <row r="854" spans="1:55" ht="21">
      <c r="A854" s="12"/>
      <c r="B854" s="13"/>
      <c r="D854" s="24">
        <v>5105010127</v>
      </c>
      <c r="E854" s="24" t="s">
        <v>84</v>
      </c>
      <c r="F854" s="25">
        <v>1774.4</v>
      </c>
      <c r="G854" s="26"/>
      <c r="H854" s="27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9"/>
      <c r="AO854" s="30"/>
      <c r="AP854" s="26"/>
      <c r="AQ854" s="26"/>
      <c r="AR854" s="30"/>
      <c r="AS854" s="30"/>
      <c r="AT854" s="27"/>
      <c r="AU854" s="28"/>
      <c r="AV854" s="28"/>
      <c r="AW854" s="28"/>
      <c r="AX854" s="29"/>
      <c r="AY854" s="26"/>
      <c r="AZ854" s="27"/>
      <c r="BA854" s="28"/>
      <c r="BB854" s="29"/>
      <c r="BC854" s="31">
        <f t="shared" si="133"/>
        <v>1774.4</v>
      </c>
    </row>
    <row r="855" spans="1:55" ht="21">
      <c r="A855" s="12"/>
      <c r="B855" s="13"/>
      <c r="C855" s="85" t="s">
        <v>90</v>
      </c>
      <c r="D855" s="81"/>
      <c r="E855" s="82"/>
      <c r="F855" s="32">
        <f aca="true" t="shared" si="134" ref="F855:AK855">SUM(F826:F854)</f>
        <v>873857.89</v>
      </c>
      <c r="G855" s="33">
        <f t="shared" si="134"/>
        <v>49993.96</v>
      </c>
      <c r="H855" s="32">
        <f t="shared" si="134"/>
        <v>26012</v>
      </c>
      <c r="I855" s="33">
        <f t="shared" si="134"/>
        <v>0</v>
      </c>
      <c r="J855" s="33">
        <f t="shared" si="134"/>
        <v>0</v>
      </c>
      <c r="K855" s="33">
        <f t="shared" si="134"/>
        <v>0</v>
      </c>
      <c r="L855" s="33">
        <f t="shared" si="134"/>
        <v>0</v>
      </c>
      <c r="M855" s="33">
        <f t="shared" si="134"/>
        <v>0</v>
      </c>
      <c r="N855" s="33">
        <f t="shared" si="134"/>
        <v>0</v>
      </c>
      <c r="O855" s="33">
        <f t="shared" si="134"/>
        <v>0</v>
      </c>
      <c r="P855" s="33">
        <f t="shared" si="134"/>
        <v>0</v>
      </c>
      <c r="Q855" s="33">
        <f t="shared" si="134"/>
        <v>0</v>
      </c>
      <c r="R855" s="33">
        <f t="shared" si="134"/>
        <v>2560280.67</v>
      </c>
      <c r="S855" s="33">
        <f t="shared" si="134"/>
        <v>0</v>
      </c>
      <c r="T855" s="33">
        <f t="shared" si="134"/>
        <v>0</v>
      </c>
      <c r="U855" s="33">
        <f t="shared" si="134"/>
        <v>0</v>
      </c>
      <c r="V855" s="33">
        <f t="shared" si="134"/>
        <v>0</v>
      </c>
      <c r="W855" s="33">
        <f t="shared" si="134"/>
        <v>0</v>
      </c>
      <c r="X855" s="33">
        <f t="shared" si="134"/>
        <v>0</v>
      </c>
      <c r="Y855" s="33">
        <f t="shared" si="134"/>
        <v>1306483.24</v>
      </c>
      <c r="Z855" s="33">
        <f t="shared" si="134"/>
        <v>0</v>
      </c>
      <c r="AA855" s="33">
        <f t="shared" si="134"/>
        <v>0</v>
      </c>
      <c r="AB855" s="33">
        <f t="shared" si="134"/>
        <v>13842.4</v>
      </c>
      <c r="AC855" s="33">
        <f t="shared" si="134"/>
        <v>0</v>
      </c>
      <c r="AD855" s="33">
        <f t="shared" si="134"/>
        <v>1134537</v>
      </c>
      <c r="AE855" s="33">
        <f t="shared" si="134"/>
        <v>23390</v>
      </c>
      <c r="AF855" s="33">
        <f t="shared" si="134"/>
        <v>0</v>
      </c>
      <c r="AG855" s="33">
        <f t="shared" si="134"/>
        <v>0</v>
      </c>
      <c r="AH855" s="33">
        <f t="shared" si="134"/>
        <v>19413.01</v>
      </c>
      <c r="AI855" s="33">
        <f t="shared" si="134"/>
        <v>0</v>
      </c>
      <c r="AJ855" s="33">
        <f t="shared" si="134"/>
        <v>0</v>
      </c>
      <c r="AK855" s="33">
        <f t="shared" si="134"/>
        <v>0</v>
      </c>
      <c r="AL855" s="33">
        <f aca="true" t="shared" si="135" ref="AL855:BB855">SUM(AL826:AL854)</f>
        <v>0</v>
      </c>
      <c r="AM855" s="33">
        <f t="shared" si="135"/>
        <v>0</v>
      </c>
      <c r="AN855" s="33">
        <f t="shared" si="135"/>
        <v>54630.4</v>
      </c>
      <c r="AO855" s="32">
        <f t="shared" si="135"/>
        <v>0</v>
      </c>
      <c r="AP855" s="33">
        <f t="shared" si="135"/>
        <v>0</v>
      </c>
      <c r="AQ855" s="33">
        <f t="shared" si="135"/>
        <v>0</v>
      </c>
      <c r="AR855" s="32">
        <f t="shared" si="135"/>
        <v>3290</v>
      </c>
      <c r="AS855" s="32">
        <f t="shared" si="135"/>
        <v>0</v>
      </c>
      <c r="AT855" s="32">
        <f t="shared" si="135"/>
        <v>0</v>
      </c>
      <c r="AU855" s="33">
        <f t="shared" si="135"/>
        <v>0</v>
      </c>
      <c r="AV855" s="33">
        <f t="shared" si="135"/>
        <v>0</v>
      </c>
      <c r="AW855" s="33">
        <f t="shared" si="135"/>
        <v>152839.2</v>
      </c>
      <c r="AX855" s="33">
        <f t="shared" si="135"/>
        <v>0</v>
      </c>
      <c r="AY855" s="33">
        <f t="shared" si="135"/>
        <v>0</v>
      </c>
      <c r="AZ855" s="32">
        <f t="shared" si="135"/>
        <v>0</v>
      </c>
      <c r="BA855" s="33">
        <f t="shared" si="135"/>
        <v>0</v>
      </c>
      <c r="BB855" s="33">
        <f t="shared" si="135"/>
        <v>0</v>
      </c>
      <c r="BC855" s="34">
        <f t="shared" si="133"/>
        <v>6218569.7700000005</v>
      </c>
    </row>
    <row r="856" spans="1:56" s="36" customFormat="1" ht="21">
      <c r="A856" s="12"/>
      <c r="B856" s="13"/>
      <c r="C856" s="24" t="s">
        <v>91</v>
      </c>
      <c r="D856" s="24">
        <v>5101010101</v>
      </c>
      <c r="E856" s="24" t="s">
        <v>92</v>
      </c>
      <c r="F856" s="25">
        <v>1488902.14</v>
      </c>
      <c r="G856" s="26"/>
      <c r="H856" s="27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9"/>
      <c r="AO856" s="30"/>
      <c r="AP856" s="26"/>
      <c r="AQ856" s="26"/>
      <c r="AR856" s="30"/>
      <c r="AS856" s="30"/>
      <c r="AT856" s="27"/>
      <c r="AU856" s="28"/>
      <c r="AV856" s="28"/>
      <c r="AW856" s="28"/>
      <c r="AX856" s="29"/>
      <c r="AY856" s="26"/>
      <c r="AZ856" s="27"/>
      <c r="BA856" s="28"/>
      <c r="BB856" s="29"/>
      <c r="BC856" s="31">
        <f t="shared" si="133"/>
        <v>1488902.14</v>
      </c>
      <c r="BD856" s="35"/>
    </row>
    <row r="857" spans="1:56" s="36" customFormat="1" ht="21">
      <c r="A857" s="12"/>
      <c r="B857" s="13"/>
      <c r="C857" s="24"/>
      <c r="D857" s="24">
        <v>5101010113</v>
      </c>
      <c r="E857" s="24" t="s">
        <v>94</v>
      </c>
      <c r="F857" s="25">
        <v>4715285.97</v>
      </c>
      <c r="G857" s="26"/>
      <c r="H857" s="27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9"/>
      <c r="AO857" s="30"/>
      <c r="AP857" s="26"/>
      <c r="AQ857" s="26"/>
      <c r="AR857" s="30"/>
      <c r="AS857" s="30"/>
      <c r="AT857" s="27"/>
      <c r="AU857" s="28"/>
      <c r="AV857" s="28"/>
      <c r="AW857" s="28"/>
      <c r="AX857" s="29"/>
      <c r="AY857" s="26"/>
      <c r="AZ857" s="27"/>
      <c r="BA857" s="28"/>
      <c r="BB857" s="29"/>
      <c r="BC857" s="31">
        <f t="shared" si="133"/>
        <v>4715285.97</v>
      </c>
      <c r="BD857" s="35"/>
    </row>
    <row r="858" spans="1:56" s="36" customFormat="1" ht="21">
      <c r="A858" s="12"/>
      <c r="B858" s="13"/>
      <c r="C858" s="24"/>
      <c r="D858" s="24">
        <v>5101010118</v>
      </c>
      <c r="E858" s="24" t="s">
        <v>95</v>
      </c>
      <c r="F858" s="25">
        <v>92601.39</v>
      </c>
      <c r="G858" s="26"/>
      <c r="H858" s="27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9"/>
      <c r="AO858" s="30"/>
      <c r="AP858" s="26"/>
      <c r="AQ858" s="26"/>
      <c r="AR858" s="30"/>
      <c r="AS858" s="30"/>
      <c r="AT858" s="27"/>
      <c r="AU858" s="28"/>
      <c r="AV858" s="28"/>
      <c r="AW858" s="28"/>
      <c r="AX858" s="29"/>
      <c r="AY858" s="26"/>
      <c r="AZ858" s="27"/>
      <c r="BA858" s="28"/>
      <c r="BB858" s="29"/>
      <c r="BC858" s="31">
        <f t="shared" si="133"/>
        <v>92601.39</v>
      </c>
      <c r="BD858" s="35"/>
    </row>
    <row r="859" spans="1:56" s="36" customFormat="1" ht="21">
      <c r="A859" s="12"/>
      <c r="B859" s="13"/>
      <c r="C859" s="24"/>
      <c r="D859" s="24">
        <v>5101020103</v>
      </c>
      <c r="E859" s="24" t="s">
        <v>96</v>
      </c>
      <c r="F859" s="25">
        <v>29353.36</v>
      </c>
      <c r="G859" s="26"/>
      <c r="H859" s="27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9"/>
      <c r="AO859" s="30"/>
      <c r="AP859" s="26"/>
      <c r="AQ859" s="26"/>
      <c r="AR859" s="30"/>
      <c r="AS859" s="30"/>
      <c r="AT859" s="27"/>
      <c r="AU859" s="28"/>
      <c r="AV859" s="28"/>
      <c r="AW859" s="28"/>
      <c r="AX859" s="29"/>
      <c r="AY859" s="26"/>
      <c r="AZ859" s="27"/>
      <c r="BA859" s="28"/>
      <c r="BB859" s="29"/>
      <c r="BC859" s="31">
        <f t="shared" si="133"/>
        <v>29353.36</v>
      </c>
      <c r="BD859" s="35"/>
    </row>
    <row r="860" spans="1:56" s="36" customFormat="1" ht="21">
      <c r="A860" s="12"/>
      <c r="B860" s="13"/>
      <c r="C860" s="24"/>
      <c r="D860" s="24">
        <v>5101020104</v>
      </c>
      <c r="E860" s="24" t="s">
        <v>97</v>
      </c>
      <c r="F860" s="25">
        <v>44029.98</v>
      </c>
      <c r="G860" s="26"/>
      <c r="H860" s="27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9"/>
      <c r="AO860" s="30"/>
      <c r="AP860" s="26"/>
      <c r="AQ860" s="26"/>
      <c r="AR860" s="30"/>
      <c r="AS860" s="30"/>
      <c r="AT860" s="27"/>
      <c r="AU860" s="28"/>
      <c r="AV860" s="28"/>
      <c r="AW860" s="28"/>
      <c r="AX860" s="29"/>
      <c r="AY860" s="26"/>
      <c r="AZ860" s="27"/>
      <c r="BA860" s="28"/>
      <c r="BB860" s="29"/>
      <c r="BC860" s="31">
        <f t="shared" si="133"/>
        <v>44029.98</v>
      </c>
      <c r="BD860" s="35"/>
    </row>
    <row r="861" spans="1:56" s="36" customFormat="1" ht="21">
      <c r="A861" s="12"/>
      <c r="B861" s="13"/>
      <c r="C861" s="24"/>
      <c r="D861" s="24">
        <v>5101020105</v>
      </c>
      <c r="E861" s="24" t="s">
        <v>98</v>
      </c>
      <c r="F861" s="25">
        <v>140657.33</v>
      </c>
      <c r="G861" s="26"/>
      <c r="H861" s="27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9"/>
      <c r="AO861" s="30"/>
      <c r="AP861" s="26"/>
      <c r="AQ861" s="26"/>
      <c r="AR861" s="30"/>
      <c r="AS861" s="30"/>
      <c r="AT861" s="27"/>
      <c r="AU861" s="28"/>
      <c r="AV861" s="28"/>
      <c r="AW861" s="28"/>
      <c r="AX861" s="29"/>
      <c r="AY861" s="26"/>
      <c r="AZ861" s="27"/>
      <c r="BA861" s="28"/>
      <c r="BB861" s="29"/>
      <c r="BC861" s="31">
        <f t="shared" si="133"/>
        <v>140657.33</v>
      </c>
      <c r="BD861" s="35"/>
    </row>
    <row r="862" spans="1:56" s="36" customFormat="1" ht="21">
      <c r="A862" s="12"/>
      <c r="B862" s="13"/>
      <c r="C862" s="24"/>
      <c r="D862" s="24">
        <v>5101020113</v>
      </c>
      <c r="E862" s="24" t="s">
        <v>99</v>
      </c>
      <c r="F862" s="25">
        <v>5152.39</v>
      </c>
      <c r="G862" s="26"/>
      <c r="H862" s="27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9"/>
      <c r="AO862" s="30"/>
      <c r="AP862" s="26"/>
      <c r="AQ862" s="26"/>
      <c r="AR862" s="30"/>
      <c r="AS862" s="30"/>
      <c r="AT862" s="27"/>
      <c r="AU862" s="28"/>
      <c r="AV862" s="28"/>
      <c r="AW862" s="28"/>
      <c r="AX862" s="29"/>
      <c r="AY862" s="26"/>
      <c r="AZ862" s="27"/>
      <c r="BA862" s="28"/>
      <c r="BB862" s="29"/>
      <c r="BC862" s="31">
        <f t="shared" si="133"/>
        <v>5152.39</v>
      </c>
      <c r="BD862" s="35"/>
    </row>
    <row r="863" spans="1:56" s="36" customFormat="1" ht="21">
      <c r="A863" s="12"/>
      <c r="B863" s="13"/>
      <c r="C863" s="24"/>
      <c r="D863" s="24">
        <v>5101030205</v>
      </c>
      <c r="E863" s="24" t="s">
        <v>65</v>
      </c>
      <c r="F863" s="25">
        <v>557861.19</v>
      </c>
      <c r="G863" s="26"/>
      <c r="H863" s="27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9"/>
      <c r="AO863" s="30"/>
      <c r="AP863" s="26"/>
      <c r="AQ863" s="26"/>
      <c r="AR863" s="30"/>
      <c r="AS863" s="30"/>
      <c r="AT863" s="27"/>
      <c r="AU863" s="28"/>
      <c r="AV863" s="28"/>
      <c r="AW863" s="28"/>
      <c r="AX863" s="29"/>
      <c r="AY863" s="26"/>
      <c r="AZ863" s="27"/>
      <c r="BA863" s="28"/>
      <c r="BB863" s="29"/>
      <c r="BC863" s="31">
        <f t="shared" si="133"/>
        <v>557861.19</v>
      </c>
      <c r="BD863" s="35"/>
    </row>
    <row r="864" spans="1:56" s="36" customFormat="1" ht="21">
      <c r="A864" s="12"/>
      <c r="B864" s="13"/>
      <c r="C864" s="24"/>
      <c r="D864" s="24">
        <v>5101030206</v>
      </c>
      <c r="E864" s="24" t="s">
        <v>100</v>
      </c>
      <c r="F864" s="25">
        <v>254542.17</v>
      </c>
      <c r="G864" s="26"/>
      <c r="H864" s="27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9"/>
      <c r="AO864" s="30"/>
      <c r="AP864" s="26"/>
      <c r="AQ864" s="26"/>
      <c r="AR864" s="30"/>
      <c r="AS864" s="30"/>
      <c r="AT864" s="27"/>
      <c r="AU864" s="28"/>
      <c r="AV864" s="28"/>
      <c r="AW864" s="28"/>
      <c r="AX864" s="29"/>
      <c r="AY864" s="26"/>
      <c r="AZ864" s="27"/>
      <c r="BA864" s="28"/>
      <c r="BB864" s="29"/>
      <c r="BC864" s="31">
        <f t="shared" si="133"/>
        <v>254542.17</v>
      </c>
      <c r="BD864" s="35"/>
    </row>
    <row r="865" spans="1:56" s="36" customFormat="1" ht="21">
      <c r="A865" s="12"/>
      <c r="B865" s="13"/>
      <c r="C865" s="24"/>
      <c r="D865" s="24">
        <v>5101030207</v>
      </c>
      <c r="E865" s="24" t="s">
        <v>101</v>
      </c>
      <c r="F865" s="25">
        <v>18062.07</v>
      </c>
      <c r="G865" s="26"/>
      <c r="H865" s="27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9"/>
      <c r="AO865" s="30"/>
      <c r="AP865" s="26"/>
      <c r="AQ865" s="26"/>
      <c r="AR865" s="30"/>
      <c r="AS865" s="30"/>
      <c r="AT865" s="27"/>
      <c r="AU865" s="28"/>
      <c r="AV865" s="28"/>
      <c r="AW865" s="28"/>
      <c r="AX865" s="29"/>
      <c r="AY865" s="26"/>
      <c r="AZ865" s="27"/>
      <c r="BA865" s="28"/>
      <c r="BB865" s="29"/>
      <c r="BC865" s="31">
        <f t="shared" si="133"/>
        <v>18062.07</v>
      </c>
      <c r="BD865" s="35"/>
    </row>
    <row r="866" spans="1:56" s="36" customFormat="1" ht="21">
      <c r="A866" s="12"/>
      <c r="B866" s="13"/>
      <c r="C866" s="24"/>
      <c r="D866" s="24">
        <v>5101030208</v>
      </c>
      <c r="E866" s="24" t="s">
        <v>102</v>
      </c>
      <c r="F866" s="25">
        <v>1951.84</v>
      </c>
      <c r="G866" s="26"/>
      <c r="H866" s="27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9"/>
      <c r="AO866" s="30"/>
      <c r="AP866" s="26"/>
      <c r="AQ866" s="26"/>
      <c r="AR866" s="30"/>
      <c r="AS866" s="30"/>
      <c r="AT866" s="27"/>
      <c r="AU866" s="28"/>
      <c r="AV866" s="28"/>
      <c r="AW866" s="28"/>
      <c r="AX866" s="29"/>
      <c r="AY866" s="26"/>
      <c r="AZ866" s="27"/>
      <c r="BA866" s="28"/>
      <c r="BB866" s="29"/>
      <c r="BC866" s="31">
        <f t="shared" si="133"/>
        <v>1951.84</v>
      </c>
      <c r="BD866" s="35"/>
    </row>
    <row r="867" spans="1:56" s="36" customFormat="1" ht="21">
      <c r="A867" s="37"/>
      <c r="B867" s="38"/>
      <c r="C867" s="86" t="s">
        <v>108</v>
      </c>
      <c r="D867" s="86"/>
      <c r="E867" s="87"/>
      <c r="F867" s="39">
        <f aca="true" t="shared" si="136" ref="F867:AK867">SUM(F856:F866)</f>
        <v>7348399.83</v>
      </c>
      <c r="G867" s="40">
        <f t="shared" si="136"/>
        <v>0</v>
      </c>
      <c r="H867" s="39">
        <f t="shared" si="136"/>
        <v>0</v>
      </c>
      <c r="I867" s="40">
        <f t="shared" si="136"/>
        <v>0</v>
      </c>
      <c r="J867" s="40">
        <f t="shared" si="136"/>
        <v>0</v>
      </c>
      <c r="K867" s="40">
        <f t="shared" si="136"/>
        <v>0</v>
      </c>
      <c r="L867" s="40">
        <f t="shared" si="136"/>
        <v>0</v>
      </c>
      <c r="M867" s="40">
        <f t="shared" si="136"/>
        <v>0</v>
      </c>
      <c r="N867" s="40">
        <f t="shared" si="136"/>
        <v>0</v>
      </c>
      <c r="O867" s="40">
        <f t="shared" si="136"/>
        <v>0</v>
      </c>
      <c r="P867" s="40">
        <f t="shared" si="136"/>
        <v>0</v>
      </c>
      <c r="Q867" s="40">
        <f t="shared" si="136"/>
        <v>0</v>
      </c>
      <c r="R867" s="40">
        <f t="shared" si="136"/>
        <v>0</v>
      </c>
      <c r="S867" s="40">
        <f t="shared" si="136"/>
        <v>0</v>
      </c>
      <c r="T867" s="40">
        <f t="shared" si="136"/>
        <v>0</v>
      </c>
      <c r="U867" s="40">
        <f t="shared" si="136"/>
        <v>0</v>
      </c>
      <c r="V867" s="40">
        <f t="shared" si="136"/>
        <v>0</v>
      </c>
      <c r="W867" s="40">
        <f t="shared" si="136"/>
        <v>0</v>
      </c>
      <c r="X867" s="40">
        <f t="shared" si="136"/>
        <v>0</v>
      </c>
      <c r="Y867" s="40">
        <f t="shared" si="136"/>
        <v>0</v>
      </c>
      <c r="Z867" s="40">
        <f t="shared" si="136"/>
        <v>0</v>
      </c>
      <c r="AA867" s="40">
        <f t="shared" si="136"/>
        <v>0</v>
      </c>
      <c r="AB867" s="40">
        <f t="shared" si="136"/>
        <v>0</v>
      </c>
      <c r="AC867" s="40">
        <f t="shared" si="136"/>
        <v>0</v>
      </c>
      <c r="AD867" s="40">
        <f t="shared" si="136"/>
        <v>0</v>
      </c>
      <c r="AE867" s="40">
        <f t="shared" si="136"/>
        <v>0</v>
      </c>
      <c r="AF867" s="40">
        <f t="shared" si="136"/>
        <v>0</v>
      </c>
      <c r="AG867" s="40">
        <f t="shared" si="136"/>
        <v>0</v>
      </c>
      <c r="AH867" s="40">
        <f t="shared" si="136"/>
        <v>0</v>
      </c>
      <c r="AI867" s="40">
        <f t="shared" si="136"/>
        <v>0</v>
      </c>
      <c r="AJ867" s="40">
        <f t="shared" si="136"/>
        <v>0</v>
      </c>
      <c r="AK867" s="40">
        <f t="shared" si="136"/>
        <v>0</v>
      </c>
      <c r="AL867" s="40">
        <f aca="true" t="shared" si="137" ref="AL867:BB867">SUM(AL856:AL866)</f>
        <v>0</v>
      </c>
      <c r="AM867" s="40">
        <f t="shared" si="137"/>
        <v>0</v>
      </c>
      <c r="AN867" s="40">
        <f t="shared" si="137"/>
        <v>0</v>
      </c>
      <c r="AO867" s="39">
        <f t="shared" si="137"/>
        <v>0</v>
      </c>
      <c r="AP867" s="40">
        <f t="shared" si="137"/>
        <v>0</v>
      </c>
      <c r="AQ867" s="40">
        <f t="shared" si="137"/>
        <v>0</v>
      </c>
      <c r="AR867" s="39">
        <f t="shared" si="137"/>
        <v>0</v>
      </c>
      <c r="AS867" s="39">
        <f t="shared" si="137"/>
        <v>0</v>
      </c>
      <c r="AT867" s="39">
        <f t="shared" si="137"/>
        <v>0</v>
      </c>
      <c r="AU867" s="40">
        <f t="shared" si="137"/>
        <v>0</v>
      </c>
      <c r="AV867" s="40">
        <f t="shared" si="137"/>
        <v>0</v>
      </c>
      <c r="AW867" s="40">
        <f t="shared" si="137"/>
        <v>0</v>
      </c>
      <c r="AX867" s="40">
        <f t="shared" si="137"/>
        <v>0</v>
      </c>
      <c r="AY867" s="40">
        <f t="shared" si="137"/>
        <v>0</v>
      </c>
      <c r="AZ867" s="39">
        <f t="shared" si="137"/>
        <v>0</v>
      </c>
      <c r="BA867" s="40">
        <f t="shared" si="137"/>
        <v>0</v>
      </c>
      <c r="BB867" s="40">
        <f t="shared" si="137"/>
        <v>0</v>
      </c>
      <c r="BC867" s="41">
        <f t="shared" si="133"/>
        <v>7348399.83</v>
      </c>
      <c r="BD867" s="35"/>
    </row>
    <row r="868" spans="1:56" s="36" customFormat="1" ht="21.75" thickBot="1">
      <c r="A868" s="42"/>
      <c r="B868" s="43"/>
      <c r="C868" s="83" t="s">
        <v>109</v>
      </c>
      <c r="D868" s="83"/>
      <c r="E868" s="84"/>
      <c r="F868" s="44">
        <f aca="true" t="shared" si="138" ref="F868:AK868">+F855+F867</f>
        <v>8222257.72</v>
      </c>
      <c r="G868" s="45">
        <f t="shared" si="138"/>
        <v>49993.96</v>
      </c>
      <c r="H868" s="44">
        <f t="shared" si="138"/>
        <v>26012</v>
      </c>
      <c r="I868" s="45">
        <f t="shared" si="138"/>
        <v>0</v>
      </c>
      <c r="J868" s="45">
        <f t="shared" si="138"/>
        <v>0</v>
      </c>
      <c r="K868" s="45">
        <f t="shared" si="138"/>
        <v>0</v>
      </c>
      <c r="L868" s="45">
        <f t="shared" si="138"/>
        <v>0</v>
      </c>
      <c r="M868" s="45">
        <f t="shared" si="138"/>
        <v>0</v>
      </c>
      <c r="N868" s="45">
        <f t="shared" si="138"/>
        <v>0</v>
      </c>
      <c r="O868" s="45">
        <f t="shared" si="138"/>
        <v>0</v>
      </c>
      <c r="P868" s="45">
        <f t="shared" si="138"/>
        <v>0</v>
      </c>
      <c r="Q868" s="45">
        <f t="shared" si="138"/>
        <v>0</v>
      </c>
      <c r="R868" s="45">
        <f t="shared" si="138"/>
        <v>2560280.67</v>
      </c>
      <c r="S868" s="45">
        <f t="shared" si="138"/>
        <v>0</v>
      </c>
      <c r="T868" s="45">
        <f t="shared" si="138"/>
        <v>0</v>
      </c>
      <c r="U868" s="45">
        <f t="shared" si="138"/>
        <v>0</v>
      </c>
      <c r="V868" s="45">
        <f t="shared" si="138"/>
        <v>0</v>
      </c>
      <c r="W868" s="45">
        <f t="shared" si="138"/>
        <v>0</v>
      </c>
      <c r="X868" s="45">
        <f t="shared" si="138"/>
        <v>0</v>
      </c>
      <c r="Y868" s="45">
        <f t="shared" si="138"/>
        <v>1306483.24</v>
      </c>
      <c r="Z868" s="45">
        <f t="shared" si="138"/>
        <v>0</v>
      </c>
      <c r="AA868" s="45">
        <f t="shared" si="138"/>
        <v>0</v>
      </c>
      <c r="AB868" s="45">
        <f t="shared" si="138"/>
        <v>13842.4</v>
      </c>
      <c r="AC868" s="45">
        <f t="shared" si="138"/>
        <v>0</v>
      </c>
      <c r="AD868" s="45">
        <f t="shared" si="138"/>
        <v>1134537</v>
      </c>
      <c r="AE868" s="45">
        <f t="shared" si="138"/>
        <v>23390</v>
      </c>
      <c r="AF868" s="45">
        <f t="shared" si="138"/>
        <v>0</v>
      </c>
      <c r="AG868" s="45">
        <f t="shared" si="138"/>
        <v>0</v>
      </c>
      <c r="AH868" s="45">
        <f t="shared" si="138"/>
        <v>19413.01</v>
      </c>
      <c r="AI868" s="45">
        <f t="shared" si="138"/>
        <v>0</v>
      </c>
      <c r="AJ868" s="45">
        <f t="shared" si="138"/>
        <v>0</v>
      </c>
      <c r="AK868" s="45">
        <f t="shared" si="138"/>
        <v>0</v>
      </c>
      <c r="AL868" s="45">
        <f aca="true" t="shared" si="139" ref="AL868:BB868">+AL855+AL867</f>
        <v>0</v>
      </c>
      <c r="AM868" s="45">
        <f t="shared" si="139"/>
        <v>0</v>
      </c>
      <c r="AN868" s="45">
        <f t="shared" si="139"/>
        <v>54630.4</v>
      </c>
      <c r="AO868" s="44">
        <f t="shared" si="139"/>
        <v>0</v>
      </c>
      <c r="AP868" s="45">
        <f t="shared" si="139"/>
        <v>0</v>
      </c>
      <c r="AQ868" s="45">
        <f t="shared" si="139"/>
        <v>0</v>
      </c>
      <c r="AR868" s="44">
        <f t="shared" si="139"/>
        <v>3290</v>
      </c>
      <c r="AS868" s="44">
        <f t="shared" si="139"/>
        <v>0</v>
      </c>
      <c r="AT868" s="44">
        <f t="shared" si="139"/>
        <v>0</v>
      </c>
      <c r="AU868" s="45">
        <f t="shared" si="139"/>
        <v>0</v>
      </c>
      <c r="AV868" s="45">
        <f t="shared" si="139"/>
        <v>0</v>
      </c>
      <c r="AW868" s="45">
        <f t="shared" si="139"/>
        <v>152839.2</v>
      </c>
      <c r="AX868" s="45">
        <f t="shared" si="139"/>
        <v>0</v>
      </c>
      <c r="AY868" s="45">
        <f t="shared" si="139"/>
        <v>0</v>
      </c>
      <c r="AZ868" s="44">
        <f t="shared" si="139"/>
        <v>0</v>
      </c>
      <c r="BA868" s="45">
        <f t="shared" si="139"/>
        <v>0</v>
      </c>
      <c r="BB868" s="45">
        <f t="shared" si="139"/>
        <v>0</v>
      </c>
      <c r="BC868" s="46">
        <f t="shared" si="133"/>
        <v>13566969.6</v>
      </c>
      <c r="BD868" s="35"/>
    </row>
    <row r="869" spans="1:55" ht="21.75" thickTop="1">
      <c r="A869" s="12">
        <v>700600039</v>
      </c>
      <c r="B869" s="13" t="s">
        <v>148</v>
      </c>
      <c r="C869" s="14" t="s">
        <v>58</v>
      </c>
      <c r="D869" s="14">
        <v>5101010115</v>
      </c>
      <c r="E869" s="14" t="s">
        <v>60</v>
      </c>
      <c r="F869" s="25"/>
      <c r="G869" s="16"/>
      <c r="H869" s="17"/>
      <c r="I869" s="18"/>
      <c r="J869" s="18"/>
      <c r="K869" s="18"/>
      <c r="L869" s="18"/>
      <c r="M869" s="18"/>
      <c r="N869" s="18"/>
      <c r="O869" s="18"/>
      <c r="P869" s="18"/>
      <c r="Q869" s="18"/>
      <c r="R869" s="18">
        <v>3502462</v>
      </c>
      <c r="S869" s="18"/>
      <c r="T869" s="18"/>
      <c r="U869" s="18"/>
      <c r="V869" s="18"/>
      <c r="W869" s="18">
        <v>459300</v>
      </c>
      <c r="X869" s="18"/>
      <c r="Y869" s="18">
        <v>593520</v>
      </c>
      <c r="Z869" s="18"/>
      <c r="AA869" s="18"/>
      <c r="AB869" s="18"/>
      <c r="AC869" s="18"/>
      <c r="AD869" s="18">
        <v>523520</v>
      </c>
      <c r="AE869" s="18"/>
      <c r="AF869" s="18"/>
      <c r="AG869" s="18"/>
      <c r="AH869" s="18"/>
      <c r="AI869" s="18"/>
      <c r="AJ869" s="18"/>
      <c r="AK869" s="18"/>
      <c r="AL869" s="18"/>
      <c r="AM869" s="18"/>
      <c r="AN869" s="19"/>
      <c r="AO869" s="20"/>
      <c r="AP869" s="16"/>
      <c r="AQ869" s="16"/>
      <c r="AR869" s="20"/>
      <c r="AS869" s="20"/>
      <c r="AT869" s="17"/>
      <c r="AU869" s="18"/>
      <c r="AV869" s="18"/>
      <c r="AW869" s="18"/>
      <c r="AX869" s="19"/>
      <c r="AY869" s="16"/>
      <c r="AZ869" s="17"/>
      <c r="BA869" s="18"/>
      <c r="BB869" s="19"/>
      <c r="BC869" s="21">
        <f t="shared" si="133"/>
        <v>5078802</v>
      </c>
    </row>
    <row r="870" spans="1:55" ht="21">
      <c r="A870" s="12"/>
      <c r="B870" s="13"/>
      <c r="D870" s="24">
        <v>5101010116</v>
      </c>
      <c r="E870" s="24" t="s">
        <v>61</v>
      </c>
      <c r="F870" s="25"/>
      <c r="G870" s="26"/>
      <c r="H870" s="27"/>
      <c r="I870" s="28"/>
      <c r="J870" s="28"/>
      <c r="K870" s="28"/>
      <c r="L870" s="28"/>
      <c r="M870" s="28"/>
      <c r="N870" s="28"/>
      <c r="O870" s="28"/>
      <c r="P870" s="28"/>
      <c r="Q870" s="28"/>
      <c r="R870" s="28">
        <v>579401</v>
      </c>
      <c r="S870" s="28"/>
      <c r="T870" s="28"/>
      <c r="U870" s="28"/>
      <c r="V870" s="28"/>
      <c r="W870" s="28">
        <v>75690</v>
      </c>
      <c r="X870" s="28"/>
      <c r="Y870" s="28">
        <v>79875</v>
      </c>
      <c r="Z870" s="28"/>
      <c r="AA870" s="28"/>
      <c r="AB870" s="28"/>
      <c r="AC870" s="28"/>
      <c r="AD870" s="28">
        <v>58840</v>
      </c>
      <c r="AE870" s="28"/>
      <c r="AF870" s="28"/>
      <c r="AG870" s="28"/>
      <c r="AH870" s="28"/>
      <c r="AI870" s="28"/>
      <c r="AJ870" s="28"/>
      <c r="AK870" s="28"/>
      <c r="AL870" s="28"/>
      <c r="AM870" s="28"/>
      <c r="AN870" s="29"/>
      <c r="AO870" s="30"/>
      <c r="AP870" s="26"/>
      <c r="AQ870" s="26"/>
      <c r="AR870" s="30"/>
      <c r="AS870" s="30"/>
      <c r="AT870" s="27"/>
      <c r="AU870" s="28"/>
      <c r="AV870" s="28"/>
      <c r="AW870" s="28"/>
      <c r="AX870" s="29"/>
      <c r="AY870" s="26"/>
      <c r="AZ870" s="27"/>
      <c r="BA870" s="28"/>
      <c r="BB870" s="29"/>
      <c r="BC870" s="31">
        <f t="shared" si="133"/>
        <v>793806</v>
      </c>
    </row>
    <row r="871" spans="1:55" ht="21">
      <c r="A871" s="12"/>
      <c r="B871" s="13"/>
      <c r="D871" s="24">
        <v>5101020106</v>
      </c>
      <c r="E871" s="24" t="s">
        <v>62</v>
      </c>
      <c r="F871" s="25"/>
      <c r="G871" s="26"/>
      <c r="H871" s="27"/>
      <c r="I871" s="28"/>
      <c r="J871" s="28"/>
      <c r="K871" s="28"/>
      <c r="L871" s="28"/>
      <c r="M871" s="28"/>
      <c r="N871" s="28"/>
      <c r="O871" s="28"/>
      <c r="P871" s="28"/>
      <c r="Q871" s="28"/>
      <c r="R871" s="28">
        <v>151053</v>
      </c>
      <c r="S871" s="28"/>
      <c r="T871" s="28"/>
      <c r="U871" s="28"/>
      <c r="V871" s="28"/>
      <c r="W871" s="28">
        <v>20225</v>
      </c>
      <c r="X871" s="28"/>
      <c r="Y871" s="28">
        <v>25587</v>
      </c>
      <c r="Z871" s="28"/>
      <c r="AA871" s="28"/>
      <c r="AB871" s="28"/>
      <c r="AC871" s="28"/>
      <c r="AD871" s="28">
        <v>21883</v>
      </c>
      <c r="AE871" s="28"/>
      <c r="AF871" s="28"/>
      <c r="AG871" s="28"/>
      <c r="AH871" s="28"/>
      <c r="AI871" s="28"/>
      <c r="AJ871" s="28"/>
      <c r="AK871" s="28"/>
      <c r="AL871" s="28"/>
      <c r="AM871" s="28"/>
      <c r="AN871" s="29"/>
      <c r="AO871" s="30"/>
      <c r="AP871" s="26"/>
      <c r="AQ871" s="26"/>
      <c r="AR871" s="30"/>
      <c r="AS871" s="30"/>
      <c r="AT871" s="27"/>
      <c r="AU871" s="28"/>
      <c r="AV871" s="28"/>
      <c r="AW871" s="28"/>
      <c r="AX871" s="29"/>
      <c r="AY871" s="26"/>
      <c r="AZ871" s="27"/>
      <c r="BA871" s="28"/>
      <c r="BB871" s="29"/>
      <c r="BC871" s="31">
        <f t="shared" si="133"/>
        <v>218748</v>
      </c>
    </row>
    <row r="872" spans="1:55" ht="21">
      <c r="A872" s="12"/>
      <c r="B872" s="13"/>
      <c r="D872" s="24">
        <v>5101030101</v>
      </c>
      <c r="E872" s="24" t="s">
        <v>64</v>
      </c>
      <c r="F872" s="25">
        <v>21000</v>
      </c>
      <c r="G872" s="26"/>
      <c r="H872" s="27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9"/>
      <c r="AO872" s="30"/>
      <c r="AP872" s="26"/>
      <c r="AQ872" s="26"/>
      <c r="AR872" s="30"/>
      <c r="AS872" s="30"/>
      <c r="AT872" s="27"/>
      <c r="AU872" s="28"/>
      <c r="AV872" s="28"/>
      <c r="AW872" s="28"/>
      <c r="AX872" s="29"/>
      <c r="AY872" s="26"/>
      <c r="AZ872" s="27"/>
      <c r="BA872" s="28"/>
      <c r="BB872" s="29"/>
      <c r="BC872" s="31">
        <f t="shared" si="133"/>
        <v>21000</v>
      </c>
    </row>
    <row r="873" spans="1:55" ht="21">
      <c r="A873" s="12"/>
      <c r="B873" s="13"/>
      <c r="D873" s="24">
        <v>5101030205</v>
      </c>
      <c r="E873" s="24" t="s">
        <v>65</v>
      </c>
      <c r="F873" s="25">
        <v>8198</v>
      </c>
      <c r="G873" s="26"/>
      <c r="H873" s="27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9"/>
      <c r="AO873" s="30"/>
      <c r="AP873" s="26"/>
      <c r="AQ873" s="26"/>
      <c r="AR873" s="30"/>
      <c r="AS873" s="30"/>
      <c r="AT873" s="27"/>
      <c r="AU873" s="28"/>
      <c r="AV873" s="28"/>
      <c r="AW873" s="28"/>
      <c r="AX873" s="29"/>
      <c r="AY873" s="26"/>
      <c r="AZ873" s="27"/>
      <c r="BA873" s="28"/>
      <c r="BB873" s="29"/>
      <c r="BC873" s="31">
        <f t="shared" si="133"/>
        <v>8198</v>
      </c>
    </row>
    <row r="874" spans="1:55" ht="21">
      <c r="A874" s="12"/>
      <c r="B874" s="13"/>
      <c r="D874" s="24">
        <v>5102010199</v>
      </c>
      <c r="E874" s="24" t="s">
        <v>66</v>
      </c>
      <c r="F874" s="25"/>
      <c r="G874" s="26"/>
      <c r="H874" s="27"/>
      <c r="I874" s="28"/>
      <c r="J874" s="28"/>
      <c r="K874" s="28"/>
      <c r="L874" s="28"/>
      <c r="M874" s="28"/>
      <c r="N874" s="28"/>
      <c r="O874" s="28"/>
      <c r="P874" s="28"/>
      <c r="Q874" s="28"/>
      <c r="R874" s="28">
        <v>4982</v>
      </c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9"/>
      <c r="AO874" s="30"/>
      <c r="AP874" s="26"/>
      <c r="AQ874" s="26"/>
      <c r="AR874" s="30"/>
      <c r="AS874" s="30"/>
      <c r="AT874" s="27"/>
      <c r="AU874" s="28"/>
      <c r="AV874" s="28"/>
      <c r="AW874" s="28"/>
      <c r="AX874" s="29"/>
      <c r="AY874" s="26"/>
      <c r="AZ874" s="27"/>
      <c r="BA874" s="28"/>
      <c r="BB874" s="29"/>
      <c r="BC874" s="31">
        <f t="shared" si="133"/>
        <v>4982</v>
      </c>
    </row>
    <row r="875" spans="1:55" ht="21">
      <c r="A875" s="12"/>
      <c r="B875" s="13"/>
      <c r="D875" s="24">
        <v>5103010102</v>
      </c>
      <c r="E875" s="24" t="s">
        <v>69</v>
      </c>
      <c r="F875" s="25"/>
      <c r="G875" s="26">
        <v>960</v>
      </c>
      <c r="H875" s="27"/>
      <c r="I875" s="28"/>
      <c r="J875" s="28"/>
      <c r="K875" s="28"/>
      <c r="L875" s="28"/>
      <c r="M875" s="28"/>
      <c r="N875" s="28"/>
      <c r="O875" s="28"/>
      <c r="P875" s="28"/>
      <c r="Q875" s="28"/>
      <c r="R875" s="28">
        <v>17760</v>
      </c>
      <c r="S875" s="28"/>
      <c r="T875" s="28"/>
      <c r="U875" s="28"/>
      <c r="V875" s="28"/>
      <c r="W875" s="28">
        <v>1280</v>
      </c>
      <c r="X875" s="28"/>
      <c r="Y875" s="28">
        <v>3040</v>
      </c>
      <c r="Z875" s="28"/>
      <c r="AA875" s="28"/>
      <c r="AB875" s="28"/>
      <c r="AC875" s="28"/>
      <c r="AD875" s="28">
        <v>4000</v>
      </c>
      <c r="AE875" s="28"/>
      <c r="AF875" s="28"/>
      <c r="AG875" s="28"/>
      <c r="AH875" s="28"/>
      <c r="AI875" s="28"/>
      <c r="AJ875" s="28"/>
      <c r="AK875" s="28"/>
      <c r="AL875" s="28"/>
      <c r="AM875" s="28">
        <v>800</v>
      </c>
      <c r="AN875" s="29">
        <v>12240</v>
      </c>
      <c r="AO875" s="30"/>
      <c r="AP875" s="26"/>
      <c r="AQ875" s="26"/>
      <c r="AR875" s="30"/>
      <c r="AS875" s="30"/>
      <c r="AT875" s="27"/>
      <c r="AU875" s="28"/>
      <c r="AV875" s="28"/>
      <c r="AW875" s="28"/>
      <c r="AX875" s="29"/>
      <c r="AY875" s="26"/>
      <c r="AZ875" s="27"/>
      <c r="BA875" s="28"/>
      <c r="BB875" s="29"/>
      <c r="BC875" s="31">
        <f t="shared" si="133"/>
        <v>40080</v>
      </c>
    </row>
    <row r="876" spans="1:55" ht="21">
      <c r="A876" s="12"/>
      <c r="B876" s="13"/>
      <c r="D876" s="24">
        <v>5103010103</v>
      </c>
      <c r="E876" s="24" t="s">
        <v>70</v>
      </c>
      <c r="F876" s="25"/>
      <c r="G876" s="26">
        <v>0</v>
      </c>
      <c r="H876" s="27"/>
      <c r="I876" s="28"/>
      <c r="J876" s="28"/>
      <c r="K876" s="28"/>
      <c r="L876" s="28"/>
      <c r="M876" s="28"/>
      <c r="N876" s="28"/>
      <c r="O876" s="28"/>
      <c r="P876" s="28"/>
      <c r="Q876" s="28"/>
      <c r="R876" s="28">
        <v>7180</v>
      </c>
      <c r="S876" s="28"/>
      <c r="T876" s="28"/>
      <c r="U876" s="28"/>
      <c r="V876" s="28"/>
      <c r="W876" s="28">
        <v>880</v>
      </c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>
        <v>1200</v>
      </c>
      <c r="AN876" s="29">
        <v>4000</v>
      </c>
      <c r="AO876" s="30"/>
      <c r="AP876" s="26"/>
      <c r="AQ876" s="26"/>
      <c r="AR876" s="30"/>
      <c r="AS876" s="30"/>
      <c r="AT876" s="27"/>
      <c r="AU876" s="28"/>
      <c r="AV876" s="28"/>
      <c r="AW876" s="28"/>
      <c r="AX876" s="29"/>
      <c r="AY876" s="26"/>
      <c r="AZ876" s="27"/>
      <c r="BA876" s="28"/>
      <c r="BB876" s="29"/>
      <c r="BC876" s="31">
        <f t="shared" si="133"/>
        <v>13260</v>
      </c>
    </row>
    <row r="877" spans="1:55" ht="21">
      <c r="A877" s="12"/>
      <c r="B877" s="13"/>
      <c r="D877" s="24">
        <v>5103010199</v>
      </c>
      <c r="E877" s="24" t="s">
        <v>71</v>
      </c>
      <c r="F877" s="25"/>
      <c r="G877" s="26">
        <v>3350</v>
      </c>
      <c r="H877" s="27"/>
      <c r="I877" s="28"/>
      <c r="J877" s="28"/>
      <c r="K877" s="28"/>
      <c r="L877" s="28"/>
      <c r="M877" s="28"/>
      <c r="N877" s="28"/>
      <c r="O877" s="28"/>
      <c r="P877" s="28"/>
      <c r="Q877" s="28"/>
      <c r="R877" s="28">
        <v>19133</v>
      </c>
      <c r="S877" s="28"/>
      <c r="T877" s="28"/>
      <c r="U877" s="28"/>
      <c r="V877" s="28"/>
      <c r="W877" s="28">
        <v>1942</v>
      </c>
      <c r="X877" s="28"/>
      <c r="Y877" s="28"/>
      <c r="Z877" s="28"/>
      <c r="AA877" s="28"/>
      <c r="AB877" s="28"/>
      <c r="AC877" s="28"/>
      <c r="AD877" s="28">
        <v>300</v>
      </c>
      <c r="AE877" s="28"/>
      <c r="AF877" s="28"/>
      <c r="AG877" s="28"/>
      <c r="AH877" s="28"/>
      <c r="AI877" s="28"/>
      <c r="AJ877" s="28"/>
      <c r="AK877" s="28"/>
      <c r="AL877" s="28"/>
      <c r="AM877" s="28"/>
      <c r="AN877" s="29">
        <v>8139</v>
      </c>
      <c r="AO877" s="30"/>
      <c r="AP877" s="26"/>
      <c r="AQ877" s="26"/>
      <c r="AR877" s="30"/>
      <c r="AS877" s="30"/>
      <c r="AT877" s="27"/>
      <c r="AU877" s="28"/>
      <c r="AV877" s="28"/>
      <c r="AW877" s="28"/>
      <c r="AX877" s="29"/>
      <c r="AY877" s="26"/>
      <c r="AZ877" s="27"/>
      <c r="BA877" s="28"/>
      <c r="BB877" s="29"/>
      <c r="BC877" s="31">
        <f t="shared" si="133"/>
        <v>32864</v>
      </c>
    </row>
    <row r="878" spans="1:55" ht="21">
      <c r="A878" s="12"/>
      <c r="B878" s="13"/>
      <c r="D878" s="24">
        <v>5104010104</v>
      </c>
      <c r="E878" s="24" t="s">
        <v>72</v>
      </c>
      <c r="F878" s="25"/>
      <c r="G878" s="26">
        <v>21190</v>
      </c>
      <c r="H878" s="27"/>
      <c r="I878" s="28"/>
      <c r="J878" s="28"/>
      <c r="K878" s="28"/>
      <c r="L878" s="28"/>
      <c r="M878" s="28"/>
      <c r="N878" s="28"/>
      <c r="O878" s="28"/>
      <c r="P878" s="28"/>
      <c r="Q878" s="28"/>
      <c r="R878" s="28">
        <v>674065.4</v>
      </c>
      <c r="S878" s="28"/>
      <c r="T878" s="28"/>
      <c r="U878" s="28"/>
      <c r="V878" s="28"/>
      <c r="W878" s="28">
        <v>11840</v>
      </c>
      <c r="X878" s="28"/>
      <c r="Y878" s="28">
        <v>1367521.65</v>
      </c>
      <c r="Z878" s="28"/>
      <c r="AA878" s="28"/>
      <c r="AB878" s="28"/>
      <c r="AC878" s="28"/>
      <c r="AD878" s="28">
        <v>822318.5</v>
      </c>
      <c r="AE878" s="28"/>
      <c r="AF878" s="28"/>
      <c r="AG878" s="28"/>
      <c r="AH878" s="28"/>
      <c r="AI878" s="28"/>
      <c r="AJ878" s="28"/>
      <c r="AK878" s="28"/>
      <c r="AL878" s="28"/>
      <c r="AM878" s="28"/>
      <c r="AN878" s="29"/>
      <c r="AO878" s="30"/>
      <c r="AP878" s="26"/>
      <c r="AQ878" s="26"/>
      <c r="AR878" s="30"/>
      <c r="AS878" s="30"/>
      <c r="AT878" s="27"/>
      <c r="AU878" s="28"/>
      <c r="AV878" s="28">
        <v>11797.08</v>
      </c>
      <c r="AW878" s="28"/>
      <c r="AX878" s="29"/>
      <c r="AY878" s="26"/>
      <c r="AZ878" s="27"/>
      <c r="BA878" s="28"/>
      <c r="BB878" s="29"/>
      <c r="BC878" s="31">
        <f t="shared" si="133"/>
        <v>2908732.63</v>
      </c>
    </row>
    <row r="879" spans="1:55" ht="21">
      <c r="A879" s="12"/>
      <c r="B879" s="13"/>
      <c r="D879" s="24">
        <v>5104010107</v>
      </c>
      <c r="E879" s="24" t="s">
        <v>73</v>
      </c>
      <c r="F879" s="25"/>
      <c r="G879" s="26">
        <v>0</v>
      </c>
      <c r="H879" s="27"/>
      <c r="I879" s="28"/>
      <c r="J879" s="28"/>
      <c r="K879" s="28"/>
      <c r="L879" s="28"/>
      <c r="M879" s="28"/>
      <c r="N879" s="28"/>
      <c r="O879" s="28"/>
      <c r="P879" s="28"/>
      <c r="Q879" s="28"/>
      <c r="R879" s="28">
        <v>138771.03</v>
      </c>
      <c r="S879" s="28"/>
      <c r="T879" s="28"/>
      <c r="U879" s="28"/>
      <c r="V879" s="28"/>
      <c r="W879" s="28">
        <v>53149.2</v>
      </c>
      <c r="X879" s="28"/>
      <c r="Y879" s="28">
        <v>700</v>
      </c>
      <c r="Z879" s="28"/>
      <c r="AA879" s="28"/>
      <c r="AB879" s="28"/>
      <c r="AC879" s="28"/>
      <c r="AD879" s="28">
        <v>3078</v>
      </c>
      <c r="AE879" s="28"/>
      <c r="AF879" s="28"/>
      <c r="AG879" s="28"/>
      <c r="AH879" s="28"/>
      <c r="AI879" s="28"/>
      <c r="AJ879" s="28"/>
      <c r="AK879" s="28"/>
      <c r="AL879" s="28"/>
      <c r="AM879" s="28"/>
      <c r="AN879" s="29"/>
      <c r="AO879" s="30"/>
      <c r="AP879" s="26"/>
      <c r="AQ879" s="26"/>
      <c r="AR879" s="30"/>
      <c r="AS879" s="30"/>
      <c r="AT879" s="27"/>
      <c r="AU879" s="28"/>
      <c r="AV879" s="28"/>
      <c r="AW879" s="28"/>
      <c r="AX879" s="29"/>
      <c r="AY879" s="26"/>
      <c r="AZ879" s="27"/>
      <c r="BA879" s="28"/>
      <c r="BB879" s="29"/>
      <c r="BC879" s="31">
        <f t="shared" si="133"/>
        <v>195698.22999999998</v>
      </c>
    </row>
    <row r="880" spans="1:55" ht="21">
      <c r="A880" s="12"/>
      <c r="B880" s="13"/>
      <c r="D880" s="24">
        <v>5104010110</v>
      </c>
      <c r="E880" s="24" t="s">
        <v>74</v>
      </c>
      <c r="F880" s="25"/>
      <c r="G880" s="26">
        <v>17700</v>
      </c>
      <c r="H880" s="27"/>
      <c r="I880" s="28"/>
      <c r="J880" s="28"/>
      <c r="K880" s="28"/>
      <c r="L880" s="28"/>
      <c r="M880" s="28"/>
      <c r="N880" s="28"/>
      <c r="O880" s="28"/>
      <c r="P880" s="28"/>
      <c r="Q880" s="28"/>
      <c r="R880" s="28">
        <v>283570</v>
      </c>
      <c r="S880" s="28"/>
      <c r="T880" s="28"/>
      <c r="U880" s="28"/>
      <c r="V880" s="28"/>
      <c r="W880" s="28">
        <v>4710</v>
      </c>
      <c r="X880" s="28"/>
      <c r="Y880" s="28"/>
      <c r="Z880" s="28"/>
      <c r="AA880" s="28"/>
      <c r="AB880" s="28"/>
      <c r="AC880" s="28"/>
      <c r="AD880" s="28">
        <v>32110</v>
      </c>
      <c r="AE880" s="28"/>
      <c r="AF880" s="28"/>
      <c r="AG880" s="28"/>
      <c r="AH880" s="28"/>
      <c r="AI880" s="28"/>
      <c r="AJ880" s="28"/>
      <c r="AK880" s="28"/>
      <c r="AL880" s="28"/>
      <c r="AM880" s="28">
        <v>4000</v>
      </c>
      <c r="AN880" s="29">
        <v>80000</v>
      </c>
      <c r="AO880" s="30"/>
      <c r="AP880" s="26"/>
      <c r="AQ880" s="26"/>
      <c r="AR880" s="30"/>
      <c r="AS880" s="30"/>
      <c r="AT880" s="27"/>
      <c r="AU880" s="28"/>
      <c r="AV880" s="28"/>
      <c r="AW880" s="28"/>
      <c r="AX880" s="29"/>
      <c r="AY880" s="26"/>
      <c r="AZ880" s="27"/>
      <c r="BA880" s="28"/>
      <c r="BB880" s="29"/>
      <c r="BC880" s="31">
        <f t="shared" si="133"/>
        <v>422090</v>
      </c>
    </row>
    <row r="881" spans="1:55" ht="21">
      <c r="A881" s="12"/>
      <c r="B881" s="13"/>
      <c r="D881" s="24">
        <v>5104010112</v>
      </c>
      <c r="E881" s="24" t="s">
        <v>75</v>
      </c>
      <c r="F881" s="25"/>
      <c r="G881" s="26"/>
      <c r="H881" s="27"/>
      <c r="I881" s="28"/>
      <c r="J881" s="28"/>
      <c r="K881" s="28"/>
      <c r="L881" s="28"/>
      <c r="M881" s="28"/>
      <c r="N881" s="28"/>
      <c r="O881" s="28"/>
      <c r="P881" s="28"/>
      <c r="Q881" s="28"/>
      <c r="R881" s="28">
        <v>183430</v>
      </c>
      <c r="S881" s="28"/>
      <c r="T881" s="28"/>
      <c r="U881" s="28"/>
      <c r="V881" s="28"/>
      <c r="W881" s="28">
        <v>39500</v>
      </c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9"/>
      <c r="AO881" s="30"/>
      <c r="AP881" s="26"/>
      <c r="AQ881" s="26"/>
      <c r="AR881" s="30"/>
      <c r="AS881" s="30"/>
      <c r="AT881" s="27"/>
      <c r="AU881" s="28"/>
      <c r="AV881" s="28"/>
      <c r="AW881" s="28"/>
      <c r="AX881" s="29"/>
      <c r="AY881" s="26"/>
      <c r="AZ881" s="27"/>
      <c r="BA881" s="28"/>
      <c r="BB881" s="29"/>
      <c r="BC881" s="31">
        <f t="shared" si="133"/>
        <v>222930</v>
      </c>
    </row>
    <row r="882" spans="1:55" ht="21">
      <c r="A882" s="12"/>
      <c r="B882" s="13"/>
      <c r="D882" s="24">
        <v>5104020101</v>
      </c>
      <c r="E882" s="24" t="s">
        <v>103</v>
      </c>
      <c r="F882" s="25"/>
      <c r="G882" s="26"/>
      <c r="H882" s="27"/>
      <c r="I882" s="28"/>
      <c r="J882" s="28"/>
      <c r="K882" s="28"/>
      <c r="L882" s="28"/>
      <c r="M882" s="28"/>
      <c r="N882" s="28"/>
      <c r="O882" s="28"/>
      <c r="P882" s="28"/>
      <c r="Q882" s="28"/>
      <c r="R882" s="28">
        <v>73169.07</v>
      </c>
      <c r="S882" s="28"/>
      <c r="T882" s="28"/>
      <c r="U882" s="28"/>
      <c r="V882" s="28"/>
      <c r="W882" s="28">
        <v>27680</v>
      </c>
      <c r="X882" s="28"/>
      <c r="Y882" s="28">
        <v>52300</v>
      </c>
      <c r="Z882" s="28"/>
      <c r="AA882" s="28"/>
      <c r="AB882" s="28"/>
      <c r="AC882" s="28"/>
      <c r="AD882" s="28">
        <v>62682.71</v>
      </c>
      <c r="AE882" s="28"/>
      <c r="AF882" s="28"/>
      <c r="AG882" s="28"/>
      <c r="AH882" s="28"/>
      <c r="AI882" s="28"/>
      <c r="AJ882" s="28"/>
      <c r="AK882" s="28"/>
      <c r="AL882" s="28"/>
      <c r="AM882" s="28"/>
      <c r="AN882" s="29"/>
      <c r="AO882" s="30"/>
      <c r="AP882" s="26"/>
      <c r="AQ882" s="26"/>
      <c r="AR882" s="30"/>
      <c r="AS882" s="30"/>
      <c r="AT882" s="27"/>
      <c r="AU882" s="28"/>
      <c r="AV882" s="28"/>
      <c r="AW882" s="28"/>
      <c r="AX882" s="29"/>
      <c r="AY882" s="26"/>
      <c r="AZ882" s="27"/>
      <c r="BA882" s="28"/>
      <c r="BB882" s="29"/>
      <c r="BC882" s="31">
        <f t="shared" si="133"/>
        <v>215831.78</v>
      </c>
    </row>
    <row r="883" spans="1:55" ht="21">
      <c r="A883" s="12"/>
      <c r="B883" s="13"/>
      <c r="D883" s="24">
        <v>5104020105</v>
      </c>
      <c r="E883" s="24" t="s">
        <v>105</v>
      </c>
      <c r="F883" s="25">
        <v>-3007.34</v>
      </c>
      <c r="G883" s="26"/>
      <c r="H883" s="27"/>
      <c r="I883" s="28"/>
      <c r="J883" s="28"/>
      <c r="K883" s="28"/>
      <c r="L883" s="28"/>
      <c r="M883" s="28"/>
      <c r="N883" s="28"/>
      <c r="O883" s="28"/>
      <c r="P883" s="28"/>
      <c r="Q883" s="28"/>
      <c r="R883" s="28">
        <v>11359.029999999999</v>
      </c>
      <c r="S883" s="28"/>
      <c r="T883" s="28"/>
      <c r="U883" s="28"/>
      <c r="V883" s="28"/>
      <c r="W883" s="28">
        <v>900</v>
      </c>
      <c r="X883" s="28"/>
      <c r="Y883" s="28">
        <v>3550</v>
      </c>
      <c r="Z883" s="28"/>
      <c r="AA883" s="28"/>
      <c r="AB883" s="28"/>
      <c r="AC883" s="28"/>
      <c r="AD883" s="28">
        <v>2700</v>
      </c>
      <c r="AE883" s="28"/>
      <c r="AF883" s="28"/>
      <c r="AG883" s="28"/>
      <c r="AH883" s="28"/>
      <c r="AI883" s="28"/>
      <c r="AJ883" s="28"/>
      <c r="AK883" s="28"/>
      <c r="AL883" s="28"/>
      <c r="AM883" s="28"/>
      <c r="AN883" s="29"/>
      <c r="AO883" s="30"/>
      <c r="AP883" s="26"/>
      <c r="AQ883" s="26"/>
      <c r="AR883" s="30"/>
      <c r="AS883" s="30"/>
      <c r="AT883" s="27"/>
      <c r="AU883" s="28"/>
      <c r="AV883" s="28"/>
      <c r="AW883" s="28"/>
      <c r="AX883" s="29"/>
      <c r="AY883" s="26"/>
      <c r="AZ883" s="27"/>
      <c r="BA883" s="28"/>
      <c r="BB883" s="29"/>
      <c r="BC883" s="31">
        <f t="shared" si="133"/>
        <v>15501.689999999999</v>
      </c>
    </row>
    <row r="884" spans="1:55" ht="21">
      <c r="A884" s="12"/>
      <c r="B884" s="13"/>
      <c r="D884" s="24">
        <v>5104020106</v>
      </c>
      <c r="E884" s="24" t="s">
        <v>106</v>
      </c>
      <c r="F884" s="25"/>
      <c r="G884" s="26"/>
      <c r="H884" s="27"/>
      <c r="I884" s="28"/>
      <c r="J884" s="28"/>
      <c r="K884" s="28"/>
      <c r="L884" s="28"/>
      <c r="M884" s="28"/>
      <c r="N884" s="28"/>
      <c r="O884" s="28"/>
      <c r="P884" s="28"/>
      <c r="Q884" s="28"/>
      <c r="R884" s="28">
        <v>8953.62</v>
      </c>
      <c r="S884" s="28"/>
      <c r="T884" s="28"/>
      <c r="U884" s="28"/>
      <c r="V884" s="28"/>
      <c r="W884" s="28"/>
      <c r="X884" s="28"/>
      <c r="Y884" s="28">
        <v>1200</v>
      </c>
      <c r="Z884" s="28"/>
      <c r="AA884" s="28"/>
      <c r="AB884" s="28"/>
      <c r="AC884" s="28"/>
      <c r="AD884" s="28">
        <v>1200</v>
      </c>
      <c r="AE884" s="28"/>
      <c r="AF884" s="28"/>
      <c r="AG884" s="28"/>
      <c r="AH884" s="28"/>
      <c r="AI884" s="28"/>
      <c r="AJ884" s="28"/>
      <c r="AK884" s="28"/>
      <c r="AL884" s="28"/>
      <c r="AM884" s="28"/>
      <c r="AN884" s="29"/>
      <c r="AO884" s="30"/>
      <c r="AP884" s="26"/>
      <c r="AQ884" s="26"/>
      <c r="AR884" s="30"/>
      <c r="AS884" s="30"/>
      <c r="AT884" s="27"/>
      <c r="AU884" s="28"/>
      <c r="AV884" s="28"/>
      <c r="AW884" s="28"/>
      <c r="AX884" s="29"/>
      <c r="AY884" s="26"/>
      <c r="AZ884" s="27"/>
      <c r="BA884" s="28"/>
      <c r="BB884" s="29"/>
      <c r="BC884" s="31">
        <f t="shared" si="133"/>
        <v>11353.62</v>
      </c>
    </row>
    <row r="885" spans="1:55" ht="21">
      <c r="A885" s="12"/>
      <c r="B885" s="13"/>
      <c r="D885" s="24">
        <v>5104020107</v>
      </c>
      <c r="E885" s="24" t="s">
        <v>107</v>
      </c>
      <c r="F885" s="25"/>
      <c r="G885" s="26"/>
      <c r="H885" s="27"/>
      <c r="I885" s="28"/>
      <c r="J885" s="28"/>
      <c r="K885" s="28"/>
      <c r="L885" s="28"/>
      <c r="M885" s="28"/>
      <c r="N885" s="28"/>
      <c r="O885" s="28"/>
      <c r="P885" s="28"/>
      <c r="Q885" s="28"/>
      <c r="R885" s="28">
        <v>3595</v>
      </c>
      <c r="S885" s="28"/>
      <c r="T885" s="28"/>
      <c r="U885" s="28"/>
      <c r="V885" s="28"/>
      <c r="W885" s="28">
        <v>1335</v>
      </c>
      <c r="X885" s="28"/>
      <c r="Y885" s="28">
        <v>1335</v>
      </c>
      <c r="Z885" s="28"/>
      <c r="AA885" s="28"/>
      <c r="AB885" s="28"/>
      <c r="AC885" s="28"/>
      <c r="AD885" s="28">
        <v>1315</v>
      </c>
      <c r="AE885" s="28"/>
      <c r="AF885" s="28"/>
      <c r="AG885" s="28"/>
      <c r="AH885" s="28"/>
      <c r="AI885" s="28"/>
      <c r="AJ885" s="28"/>
      <c r="AK885" s="28"/>
      <c r="AL885" s="28"/>
      <c r="AM885" s="28"/>
      <c r="AN885" s="29"/>
      <c r="AO885" s="30"/>
      <c r="AP885" s="26"/>
      <c r="AQ885" s="26"/>
      <c r="AR885" s="30"/>
      <c r="AS885" s="30"/>
      <c r="AT885" s="27"/>
      <c r="AU885" s="28"/>
      <c r="AV885" s="28"/>
      <c r="AW885" s="28"/>
      <c r="AX885" s="29"/>
      <c r="AY885" s="26"/>
      <c r="AZ885" s="27"/>
      <c r="BA885" s="28"/>
      <c r="BB885" s="29"/>
      <c r="BC885" s="31">
        <f t="shared" si="133"/>
        <v>7580</v>
      </c>
    </row>
    <row r="886" spans="1:55" ht="21">
      <c r="A886" s="12"/>
      <c r="B886" s="13"/>
      <c r="D886" s="24">
        <v>5104030206</v>
      </c>
      <c r="E886" s="24" t="s">
        <v>77</v>
      </c>
      <c r="F886" s="25"/>
      <c r="G886" s="26"/>
      <c r="H886" s="27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9"/>
      <c r="AO886" s="30"/>
      <c r="AP886" s="26"/>
      <c r="AQ886" s="26"/>
      <c r="AR886" s="30">
        <v>3190</v>
      </c>
      <c r="AS886" s="30"/>
      <c r="AT886" s="27"/>
      <c r="AU886" s="28"/>
      <c r="AV886" s="28"/>
      <c r="AW886" s="28"/>
      <c r="AX886" s="29"/>
      <c r="AY886" s="26"/>
      <c r="AZ886" s="27"/>
      <c r="BA886" s="28"/>
      <c r="BB886" s="29"/>
      <c r="BC886" s="31">
        <f t="shared" si="133"/>
        <v>3190</v>
      </c>
    </row>
    <row r="887" spans="1:55" ht="21">
      <c r="A887" s="12"/>
      <c r="B887" s="13"/>
      <c r="D887" s="24">
        <v>5104030299</v>
      </c>
      <c r="E887" s="24" t="s">
        <v>130</v>
      </c>
      <c r="F887" s="25"/>
      <c r="G887" s="26"/>
      <c r="H887" s="27"/>
      <c r="I887" s="28"/>
      <c r="J887" s="28"/>
      <c r="K887" s="28"/>
      <c r="L887" s="28"/>
      <c r="M887" s="28"/>
      <c r="N887" s="28"/>
      <c r="O887" s="28"/>
      <c r="P887" s="28"/>
      <c r="Q887" s="28"/>
      <c r="R887" s="28">
        <v>510</v>
      </c>
      <c r="S887" s="28"/>
      <c r="T887" s="28"/>
      <c r="U887" s="28"/>
      <c r="V887" s="28"/>
      <c r="W887" s="28"/>
      <c r="X887" s="28"/>
      <c r="Y887" s="28">
        <v>510</v>
      </c>
      <c r="Z887" s="28"/>
      <c r="AA887" s="28"/>
      <c r="AB887" s="28"/>
      <c r="AC887" s="28"/>
      <c r="AD887" s="28">
        <v>510</v>
      </c>
      <c r="AE887" s="28"/>
      <c r="AF887" s="28"/>
      <c r="AG887" s="28"/>
      <c r="AH887" s="28"/>
      <c r="AI887" s="28"/>
      <c r="AJ887" s="28"/>
      <c r="AK887" s="28"/>
      <c r="AL887" s="28"/>
      <c r="AM887" s="28"/>
      <c r="AN887" s="29"/>
      <c r="AO887" s="30"/>
      <c r="AP887" s="26"/>
      <c r="AQ887" s="26"/>
      <c r="AR887" s="30"/>
      <c r="AS887" s="30"/>
      <c r="AT887" s="27"/>
      <c r="AU887" s="28"/>
      <c r="AV887" s="28"/>
      <c r="AW887" s="28"/>
      <c r="AX887" s="29"/>
      <c r="AY887" s="26"/>
      <c r="AZ887" s="27"/>
      <c r="BA887" s="28"/>
      <c r="BB887" s="29"/>
      <c r="BC887" s="31">
        <f t="shared" si="133"/>
        <v>1530</v>
      </c>
    </row>
    <row r="888" spans="1:55" ht="21">
      <c r="A888" s="12"/>
      <c r="B888" s="13"/>
      <c r="D888" s="24">
        <v>5105010101</v>
      </c>
      <c r="E888" s="24" t="s">
        <v>113</v>
      </c>
      <c r="F888" s="25">
        <v>194949.07</v>
      </c>
      <c r="G888" s="26"/>
      <c r="H888" s="27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9"/>
      <c r="AO888" s="30"/>
      <c r="AP888" s="26"/>
      <c r="AQ888" s="26"/>
      <c r="AR888" s="30"/>
      <c r="AS888" s="30"/>
      <c r="AT888" s="27"/>
      <c r="AU888" s="28"/>
      <c r="AV888" s="28"/>
      <c r="AW888" s="28"/>
      <c r="AX888" s="29"/>
      <c r="AY888" s="26"/>
      <c r="AZ888" s="27"/>
      <c r="BA888" s="28"/>
      <c r="BB888" s="29"/>
      <c r="BC888" s="31">
        <f t="shared" si="133"/>
        <v>194949.07</v>
      </c>
    </row>
    <row r="889" spans="1:55" ht="21">
      <c r="A889" s="12"/>
      <c r="B889" s="13"/>
      <c r="D889" s="24">
        <v>5105010103</v>
      </c>
      <c r="E889" s="24" t="s">
        <v>114</v>
      </c>
      <c r="F889" s="25">
        <v>45820.51</v>
      </c>
      <c r="G889" s="26"/>
      <c r="H889" s="27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9"/>
      <c r="AO889" s="30"/>
      <c r="AP889" s="26"/>
      <c r="AQ889" s="26"/>
      <c r="AR889" s="30"/>
      <c r="AS889" s="30"/>
      <c r="AT889" s="27"/>
      <c r="AU889" s="28"/>
      <c r="AV889" s="28"/>
      <c r="AW889" s="28"/>
      <c r="AX889" s="29"/>
      <c r="AY889" s="26"/>
      <c r="AZ889" s="27"/>
      <c r="BA889" s="28"/>
      <c r="BB889" s="29"/>
      <c r="BC889" s="31">
        <f t="shared" si="133"/>
        <v>45820.51</v>
      </c>
    </row>
    <row r="890" spans="1:55" ht="21">
      <c r="A890" s="12"/>
      <c r="B890" s="13"/>
      <c r="D890" s="24">
        <v>5105010105</v>
      </c>
      <c r="E890" s="24" t="s">
        <v>115</v>
      </c>
      <c r="F890" s="25">
        <v>15000</v>
      </c>
      <c r="G890" s="26"/>
      <c r="H890" s="27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9"/>
      <c r="AO890" s="30"/>
      <c r="AP890" s="26"/>
      <c r="AQ890" s="26"/>
      <c r="AR890" s="30"/>
      <c r="AS890" s="30"/>
      <c r="AT890" s="27"/>
      <c r="AU890" s="28"/>
      <c r="AV890" s="28"/>
      <c r="AW890" s="28"/>
      <c r="AX890" s="29"/>
      <c r="AY890" s="26"/>
      <c r="AZ890" s="27"/>
      <c r="BA890" s="28"/>
      <c r="BB890" s="29"/>
      <c r="BC890" s="31">
        <f t="shared" si="133"/>
        <v>15000</v>
      </c>
    </row>
    <row r="891" spans="1:55" ht="21">
      <c r="A891" s="12"/>
      <c r="B891" s="13"/>
      <c r="D891" s="24">
        <v>5105010107</v>
      </c>
      <c r="E891" s="24" t="s">
        <v>116</v>
      </c>
      <c r="F891" s="25">
        <v>204116.98</v>
      </c>
      <c r="G891" s="26"/>
      <c r="H891" s="27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9"/>
      <c r="AO891" s="30"/>
      <c r="AP891" s="26"/>
      <c r="AQ891" s="26"/>
      <c r="AR891" s="30"/>
      <c r="AS891" s="30"/>
      <c r="AT891" s="27"/>
      <c r="AU891" s="28"/>
      <c r="AV891" s="28"/>
      <c r="AW891" s="28"/>
      <c r="AX891" s="29"/>
      <c r="AY891" s="26"/>
      <c r="AZ891" s="27"/>
      <c r="BA891" s="28"/>
      <c r="BB891" s="29"/>
      <c r="BC891" s="31">
        <f t="shared" si="133"/>
        <v>204116.98</v>
      </c>
    </row>
    <row r="892" spans="1:55" ht="21">
      <c r="A892" s="12"/>
      <c r="B892" s="13"/>
      <c r="D892" s="24">
        <v>5105010117</v>
      </c>
      <c r="E892" s="24" t="s">
        <v>117</v>
      </c>
      <c r="F892" s="25">
        <v>100812.98</v>
      </c>
      <c r="G892" s="26"/>
      <c r="H892" s="27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9"/>
      <c r="AO892" s="30"/>
      <c r="AP892" s="26"/>
      <c r="AQ892" s="26"/>
      <c r="AR892" s="30"/>
      <c r="AS892" s="30"/>
      <c r="AT892" s="27"/>
      <c r="AU892" s="28"/>
      <c r="AV892" s="28"/>
      <c r="AW892" s="28"/>
      <c r="AX892" s="29"/>
      <c r="AY892" s="26"/>
      <c r="AZ892" s="27"/>
      <c r="BA892" s="28"/>
      <c r="BB892" s="29"/>
      <c r="BC892" s="31">
        <f t="shared" si="133"/>
        <v>100812.98</v>
      </c>
    </row>
    <row r="893" spans="1:55" ht="21">
      <c r="A893" s="12"/>
      <c r="B893" s="13"/>
      <c r="D893" s="24">
        <v>5105010127</v>
      </c>
      <c r="E893" s="24" t="s">
        <v>84</v>
      </c>
      <c r="F893" s="25">
        <v>1859.02</v>
      </c>
      <c r="G893" s="26"/>
      <c r="H893" s="27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9"/>
      <c r="AO893" s="30"/>
      <c r="AP893" s="26"/>
      <c r="AQ893" s="26"/>
      <c r="AR893" s="30"/>
      <c r="AS893" s="30"/>
      <c r="AT893" s="27"/>
      <c r="AU893" s="28"/>
      <c r="AV893" s="28"/>
      <c r="AW893" s="28"/>
      <c r="AX893" s="29"/>
      <c r="AY893" s="26"/>
      <c r="AZ893" s="27"/>
      <c r="BA893" s="28"/>
      <c r="BB893" s="29"/>
      <c r="BC893" s="31">
        <f t="shared" si="133"/>
        <v>1859.02</v>
      </c>
    </row>
    <row r="894" spans="1:55" ht="21">
      <c r="A894" s="12"/>
      <c r="B894" s="13"/>
      <c r="C894" s="85" t="s">
        <v>90</v>
      </c>
      <c r="D894" s="81"/>
      <c r="E894" s="82"/>
      <c r="F894" s="32">
        <f aca="true" t="shared" si="140" ref="F894:AK894">SUM(F869:F893)</f>
        <v>588749.22</v>
      </c>
      <c r="G894" s="33">
        <f t="shared" si="140"/>
        <v>43200</v>
      </c>
      <c r="H894" s="32">
        <f t="shared" si="140"/>
        <v>0</v>
      </c>
      <c r="I894" s="33">
        <f t="shared" si="140"/>
        <v>0</v>
      </c>
      <c r="J894" s="33">
        <f t="shared" si="140"/>
        <v>0</v>
      </c>
      <c r="K894" s="33">
        <f t="shared" si="140"/>
        <v>0</v>
      </c>
      <c r="L894" s="33">
        <f t="shared" si="140"/>
        <v>0</v>
      </c>
      <c r="M894" s="33">
        <f t="shared" si="140"/>
        <v>0</v>
      </c>
      <c r="N894" s="33">
        <f t="shared" si="140"/>
        <v>0</v>
      </c>
      <c r="O894" s="33">
        <f t="shared" si="140"/>
        <v>0</v>
      </c>
      <c r="P894" s="33">
        <f t="shared" si="140"/>
        <v>0</v>
      </c>
      <c r="Q894" s="33">
        <f t="shared" si="140"/>
        <v>0</v>
      </c>
      <c r="R894" s="33">
        <f t="shared" si="140"/>
        <v>5659394.150000001</v>
      </c>
      <c r="S894" s="33">
        <f t="shared" si="140"/>
        <v>0</v>
      </c>
      <c r="T894" s="33">
        <f t="shared" si="140"/>
        <v>0</v>
      </c>
      <c r="U894" s="33">
        <f t="shared" si="140"/>
        <v>0</v>
      </c>
      <c r="V894" s="33">
        <f t="shared" si="140"/>
        <v>0</v>
      </c>
      <c r="W894" s="33">
        <f t="shared" si="140"/>
        <v>698431.2</v>
      </c>
      <c r="X894" s="33">
        <f t="shared" si="140"/>
        <v>0</v>
      </c>
      <c r="Y894" s="33">
        <f t="shared" si="140"/>
        <v>2129138.65</v>
      </c>
      <c r="Z894" s="33">
        <f t="shared" si="140"/>
        <v>0</v>
      </c>
      <c r="AA894" s="33">
        <f t="shared" si="140"/>
        <v>0</v>
      </c>
      <c r="AB894" s="33">
        <f t="shared" si="140"/>
        <v>0</v>
      </c>
      <c r="AC894" s="33">
        <f t="shared" si="140"/>
        <v>0</v>
      </c>
      <c r="AD894" s="33">
        <f t="shared" si="140"/>
        <v>1534457.21</v>
      </c>
      <c r="AE894" s="33">
        <f t="shared" si="140"/>
        <v>0</v>
      </c>
      <c r="AF894" s="33">
        <f t="shared" si="140"/>
        <v>0</v>
      </c>
      <c r="AG894" s="33">
        <f t="shared" si="140"/>
        <v>0</v>
      </c>
      <c r="AH894" s="33">
        <f t="shared" si="140"/>
        <v>0</v>
      </c>
      <c r="AI894" s="33">
        <f t="shared" si="140"/>
        <v>0</v>
      </c>
      <c r="AJ894" s="33">
        <f t="shared" si="140"/>
        <v>0</v>
      </c>
      <c r="AK894" s="33">
        <f t="shared" si="140"/>
        <v>0</v>
      </c>
      <c r="AL894" s="33">
        <f aca="true" t="shared" si="141" ref="AL894:BB894">SUM(AL869:AL893)</f>
        <v>0</v>
      </c>
      <c r="AM894" s="33">
        <f t="shared" si="141"/>
        <v>6000</v>
      </c>
      <c r="AN894" s="33">
        <f t="shared" si="141"/>
        <v>104379</v>
      </c>
      <c r="AO894" s="32">
        <f t="shared" si="141"/>
        <v>0</v>
      </c>
      <c r="AP894" s="33">
        <f t="shared" si="141"/>
        <v>0</v>
      </c>
      <c r="AQ894" s="33">
        <f t="shared" si="141"/>
        <v>0</v>
      </c>
      <c r="AR894" s="32">
        <f t="shared" si="141"/>
        <v>3190</v>
      </c>
      <c r="AS894" s="32">
        <f t="shared" si="141"/>
        <v>0</v>
      </c>
      <c r="AT894" s="32">
        <f t="shared" si="141"/>
        <v>0</v>
      </c>
      <c r="AU894" s="33">
        <f t="shared" si="141"/>
        <v>0</v>
      </c>
      <c r="AV894" s="33">
        <f t="shared" si="141"/>
        <v>11797.08</v>
      </c>
      <c r="AW894" s="33">
        <f t="shared" si="141"/>
        <v>0</v>
      </c>
      <c r="AX894" s="33">
        <f t="shared" si="141"/>
        <v>0</v>
      </c>
      <c r="AY894" s="33">
        <f t="shared" si="141"/>
        <v>0</v>
      </c>
      <c r="AZ894" s="32">
        <f t="shared" si="141"/>
        <v>0</v>
      </c>
      <c r="BA894" s="33">
        <f t="shared" si="141"/>
        <v>0</v>
      </c>
      <c r="BB894" s="33">
        <f t="shared" si="141"/>
        <v>0</v>
      </c>
      <c r="BC894" s="34">
        <f t="shared" si="133"/>
        <v>10778736.51</v>
      </c>
    </row>
    <row r="895" spans="1:56" s="36" customFormat="1" ht="21">
      <c r="A895" s="12"/>
      <c r="B895" s="13"/>
      <c r="C895" s="24" t="s">
        <v>91</v>
      </c>
      <c r="D895" s="24">
        <v>5101010101</v>
      </c>
      <c r="E895" s="24" t="s">
        <v>92</v>
      </c>
      <c r="F895" s="25">
        <v>1770087.99</v>
      </c>
      <c r="G895" s="26"/>
      <c r="H895" s="27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9"/>
      <c r="AO895" s="30"/>
      <c r="AP895" s="26"/>
      <c r="AQ895" s="26"/>
      <c r="AR895" s="30"/>
      <c r="AS895" s="30"/>
      <c r="AT895" s="27"/>
      <c r="AU895" s="28"/>
      <c r="AV895" s="28"/>
      <c r="AW895" s="28"/>
      <c r="AX895" s="29"/>
      <c r="AY895" s="26"/>
      <c r="AZ895" s="27"/>
      <c r="BA895" s="28"/>
      <c r="BB895" s="29"/>
      <c r="BC895" s="31">
        <f t="shared" si="133"/>
        <v>1770087.99</v>
      </c>
      <c r="BD895" s="35"/>
    </row>
    <row r="896" spans="1:56" s="36" customFormat="1" ht="21">
      <c r="A896" s="12"/>
      <c r="B896" s="13"/>
      <c r="C896" s="24"/>
      <c r="D896" s="24">
        <v>5101010113</v>
      </c>
      <c r="E896" s="24" t="s">
        <v>94</v>
      </c>
      <c r="F896" s="25">
        <v>569835.72</v>
      </c>
      <c r="G896" s="26"/>
      <c r="H896" s="27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9"/>
      <c r="AO896" s="30"/>
      <c r="AP896" s="26"/>
      <c r="AQ896" s="26"/>
      <c r="AR896" s="30"/>
      <c r="AS896" s="30"/>
      <c r="AT896" s="27"/>
      <c r="AU896" s="28"/>
      <c r="AV896" s="28"/>
      <c r="AW896" s="28"/>
      <c r="AX896" s="29"/>
      <c r="AY896" s="26"/>
      <c r="AZ896" s="27"/>
      <c r="BA896" s="28"/>
      <c r="BB896" s="29"/>
      <c r="BC896" s="31">
        <f t="shared" si="133"/>
        <v>569835.72</v>
      </c>
      <c r="BD896" s="35"/>
    </row>
    <row r="897" spans="1:56" s="36" customFormat="1" ht="21">
      <c r="A897" s="12"/>
      <c r="B897" s="13"/>
      <c r="C897" s="24"/>
      <c r="D897" s="24">
        <v>5101010118</v>
      </c>
      <c r="E897" s="24" t="s">
        <v>95</v>
      </c>
      <c r="F897" s="25">
        <v>25628.9</v>
      </c>
      <c r="G897" s="26"/>
      <c r="H897" s="27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9"/>
      <c r="AO897" s="30"/>
      <c r="AP897" s="26"/>
      <c r="AQ897" s="26"/>
      <c r="AR897" s="30"/>
      <c r="AS897" s="30"/>
      <c r="AT897" s="27"/>
      <c r="AU897" s="28"/>
      <c r="AV897" s="28"/>
      <c r="AW897" s="28"/>
      <c r="AX897" s="29"/>
      <c r="AY897" s="26"/>
      <c r="AZ897" s="27"/>
      <c r="BA897" s="28"/>
      <c r="BB897" s="29"/>
      <c r="BC897" s="31">
        <f t="shared" si="133"/>
        <v>25628.9</v>
      </c>
      <c r="BD897" s="35"/>
    </row>
    <row r="898" spans="1:56" s="36" customFormat="1" ht="21">
      <c r="A898" s="12"/>
      <c r="B898" s="13"/>
      <c r="C898" s="24"/>
      <c r="D898" s="24">
        <v>5101020103</v>
      </c>
      <c r="E898" s="24" t="s">
        <v>96</v>
      </c>
      <c r="F898" s="25">
        <v>34281.1</v>
      </c>
      <c r="G898" s="26"/>
      <c r="H898" s="27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9"/>
      <c r="AO898" s="30"/>
      <c r="AP898" s="26"/>
      <c r="AQ898" s="26"/>
      <c r="AR898" s="30"/>
      <c r="AS898" s="30"/>
      <c r="AT898" s="27"/>
      <c r="AU898" s="28"/>
      <c r="AV898" s="28"/>
      <c r="AW898" s="28"/>
      <c r="AX898" s="29"/>
      <c r="AY898" s="26"/>
      <c r="AZ898" s="27"/>
      <c r="BA898" s="28"/>
      <c r="BB898" s="29"/>
      <c r="BC898" s="31">
        <f t="shared" si="133"/>
        <v>34281.1</v>
      </c>
      <c r="BD898" s="35"/>
    </row>
    <row r="899" spans="1:56" s="36" customFormat="1" ht="21">
      <c r="A899" s="12"/>
      <c r="B899" s="13"/>
      <c r="C899" s="24"/>
      <c r="D899" s="24">
        <v>5101020104</v>
      </c>
      <c r="E899" s="24" t="s">
        <v>97</v>
      </c>
      <c r="F899" s="25">
        <v>51421.59</v>
      </c>
      <c r="G899" s="26"/>
      <c r="H899" s="27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9"/>
      <c r="AO899" s="30"/>
      <c r="AP899" s="26"/>
      <c r="AQ899" s="26"/>
      <c r="AR899" s="30"/>
      <c r="AS899" s="30"/>
      <c r="AT899" s="27"/>
      <c r="AU899" s="28"/>
      <c r="AV899" s="28"/>
      <c r="AW899" s="28"/>
      <c r="AX899" s="29"/>
      <c r="AY899" s="26"/>
      <c r="AZ899" s="27"/>
      <c r="BA899" s="28"/>
      <c r="BB899" s="29"/>
      <c r="BC899" s="31">
        <f aca="true" t="shared" si="142" ref="BC899:BC962">SUM(F899:BB899)</f>
        <v>51421.59</v>
      </c>
      <c r="BD899" s="35"/>
    </row>
    <row r="900" spans="1:56" s="36" customFormat="1" ht="21">
      <c r="A900" s="12"/>
      <c r="B900" s="13"/>
      <c r="C900" s="24"/>
      <c r="D900" s="24">
        <v>5101020105</v>
      </c>
      <c r="E900" s="24" t="s">
        <v>98</v>
      </c>
      <c r="F900" s="25">
        <v>17068.95</v>
      </c>
      <c r="G900" s="26"/>
      <c r="H900" s="27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9"/>
      <c r="AO900" s="30"/>
      <c r="AP900" s="26"/>
      <c r="AQ900" s="26"/>
      <c r="AR900" s="30"/>
      <c r="AS900" s="30"/>
      <c r="AT900" s="27"/>
      <c r="AU900" s="28"/>
      <c r="AV900" s="28"/>
      <c r="AW900" s="28"/>
      <c r="AX900" s="29"/>
      <c r="AY900" s="26"/>
      <c r="AZ900" s="27"/>
      <c r="BA900" s="28"/>
      <c r="BB900" s="29"/>
      <c r="BC900" s="31">
        <f t="shared" si="142"/>
        <v>17068.95</v>
      </c>
      <c r="BD900" s="35"/>
    </row>
    <row r="901" spans="1:56" s="36" customFormat="1" ht="21">
      <c r="A901" s="12"/>
      <c r="B901" s="13"/>
      <c r="C901" s="24"/>
      <c r="D901" s="24">
        <v>5101020113</v>
      </c>
      <c r="E901" s="24" t="s">
        <v>99</v>
      </c>
      <c r="F901" s="25">
        <v>7949.4</v>
      </c>
      <c r="G901" s="26"/>
      <c r="H901" s="27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9"/>
      <c r="AO901" s="30"/>
      <c r="AP901" s="26"/>
      <c r="AQ901" s="26"/>
      <c r="AR901" s="30"/>
      <c r="AS901" s="30"/>
      <c r="AT901" s="27"/>
      <c r="AU901" s="28"/>
      <c r="AV901" s="28"/>
      <c r="AW901" s="28"/>
      <c r="AX901" s="29"/>
      <c r="AY901" s="26"/>
      <c r="AZ901" s="27"/>
      <c r="BA901" s="28"/>
      <c r="BB901" s="29"/>
      <c r="BC901" s="31">
        <f t="shared" si="142"/>
        <v>7949.4</v>
      </c>
      <c r="BD901" s="35"/>
    </row>
    <row r="902" spans="1:56" s="36" customFormat="1" ht="21">
      <c r="A902" s="12"/>
      <c r="B902" s="13"/>
      <c r="C902" s="24"/>
      <c r="D902" s="24">
        <v>5101030205</v>
      </c>
      <c r="E902" s="24" t="s">
        <v>65</v>
      </c>
      <c r="F902" s="25">
        <v>143964.18</v>
      </c>
      <c r="G902" s="26"/>
      <c r="H902" s="27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9"/>
      <c r="AO902" s="30"/>
      <c r="AP902" s="26"/>
      <c r="AQ902" s="26"/>
      <c r="AR902" s="30"/>
      <c r="AS902" s="30"/>
      <c r="AT902" s="27"/>
      <c r="AU902" s="28"/>
      <c r="AV902" s="28"/>
      <c r="AW902" s="28"/>
      <c r="AX902" s="29"/>
      <c r="AY902" s="26"/>
      <c r="AZ902" s="27"/>
      <c r="BA902" s="28"/>
      <c r="BB902" s="29"/>
      <c r="BC902" s="31">
        <f t="shared" si="142"/>
        <v>143964.18</v>
      </c>
      <c r="BD902" s="35"/>
    </row>
    <row r="903" spans="1:56" s="36" customFormat="1" ht="21">
      <c r="A903" s="12"/>
      <c r="B903" s="13"/>
      <c r="C903" s="24"/>
      <c r="D903" s="24">
        <v>5101030206</v>
      </c>
      <c r="E903" s="24" t="s">
        <v>100</v>
      </c>
      <c r="F903" s="25">
        <v>65688.3</v>
      </c>
      <c r="G903" s="26"/>
      <c r="H903" s="27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9"/>
      <c r="AO903" s="30"/>
      <c r="AP903" s="26"/>
      <c r="AQ903" s="26"/>
      <c r="AR903" s="30"/>
      <c r="AS903" s="30"/>
      <c r="AT903" s="27"/>
      <c r="AU903" s="28"/>
      <c r="AV903" s="28"/>
      <c r="AW903" s="28"/>
      <c r="AX903" s="29"/>
      <c r="AY903" s="26"/>
      <c r="AZ903" s="27"/>
      <c r="BA903" s="28"/>
      <c r="BB903" s="29"/>
      <c r="BC903" s="31">
        <f t="shared" si="142"/>
        <v>65688.3</v>
      </c>
      <c r="BD903" s="35"/>
    </row>
    <row r="904" spans="1:56" s="36" customFormat="1" ht="21">
      <c r="A904" s="12"/>
      <c r="B904" s="13"/>
      <c r="C904" s="24"/>
      <c r="D904" s="24">
        <v>5101030207</v>
      </c>
      <c r="E904" s="24" t="s">
        <v>101</v>
      </c>
      <c r="F904" s="25">
        <v>4661.18</v>
      </c>
      <c r="G904" s="26"/>
      <c r="H904" s="27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9"/>
      <c r="AO904" s="30"/>
      <c r="AP904" s="26"/>
      <c r="AQ904" s="26"/>
      <c r="AR904" s="30"/>
      <c r="AS904" s="30"/>
      <c r="AT904" s="27"/>
      <c r="AU904" s="28"/>
      <c r="AV904" s="28"/>
      <c r="AW904" s="28"/>
      <c r="AX904" s="29"/>
      <c r="AY904" s="26"/>
      <c r="AZ904" s="27"/>
      <c r="BA904" s="28"/>
      <c r="BB904" s="29"/>
      <c r="BC904" s="31">
        <f t="shared" si="142"/>
        <v>4661.18</v>
      </c>
      <c r="BD904" s="35"/>
    </row>
    <row r="905" spans="1:56" s="36" customFormat="1" ht="21">
      <c r="A905" s="12"/>
      <c r="B905" s="13"/>
      <c r="C905" s="24"/>
      <c r="D905" s="24">
        <v>5101030208</v>
      </c>
      <c r="E905" s="24" t="s">
        <v>102</v>
      </c>
      <c r="F905" s="25">
        <v>503.7</v>
      </c>
      <c r="G905" s="26"/>
      <c r="H905" s="27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9"/>
      <c r="AO905" s="30"/>
      <c r="AP905" s="26"/>
      <c r="AQ905" s="26"/>
      <c r="AR905" s="30"/>
      <c r="AS905" s="30"/>
      <c r="AT905" s="27"/>
      <c r="AU905" s="28"/>
      <c r="AV905" s="28"/>
      <c r="AW905" s="28"/>
      <c r="AX905" s="29"/>
      <c r="AY905" s="26"/>
      <c r="AZ905" s="27"/>
      <c r="BA905" s="28"/>
      <c r="BB905" s="29"/>
      <c r="BC905" s="31">
        <f t="shared" si="142"/>
        <v>503.7</v>
      </c>
      <c r="BD905" s="35"/>
    </row>
    <row r="906" spans="1:56" s="36" customFormat="1" ht="21">
      <c r="A906" s="37"/>
      <c r="B906" s="38"/>
      <c r="C906" s="86" t="s">
        <v>108</v>
      </c>
      <c r="D906" s="86"/>
      <c r="E906" s="87"/>
      <c r="F906" s="39">
        <f aca="true" t="shared" si="143" ref="F906:AK906">SUM(F895:F905)</f>
        <v>2691091.0100000002</v>
      </c>
      <c r="G906" s="40">
        <f t="shared" si="143"/>
        <v>0</v>
      </c>
      <c r="H906" s="39">
        <f t="shared" si="143"/>
        <v>0</v>
      </c>
      <c r="I906" s="40">
        <f t="shared" si="143"/>
        <v>0</v>
      </c>
      <c r="J906" s="40">
        <f t="shared" si="143"/>
        <v>0</v>
      </c>
      <c r="K906" s="40">
        <f t="shared" si="143"/>
        <v>0</v>
      </c>
      <c r="L906" s="40">
        <f t="shared" si="143"/>
        <v>0</v>
      </c>
      <c r="M906" s="40">
        <f t="shared" si="143"/>
        <v>0</v>
      </c>
      <c r="N906" s="40">
        <f t="shared" si="143"/>
        <v>0</v>
      </c>
      <c r="O906" s="40">
        <f t="shared" si="143"/>
        <v>0</v>
      </c>
      <c r="P906" s="40">
        <f t="shared" si="143"/>
        <v>0</v>
      </c>
      <c r="Q906" s="40">
        <f t="shared" si="143"/>
        <v>0</v>
      </c>
      <c r="R906" s="40">
        <f t="shared" si="143"/>
        <v>0</v>
      </c>
      <c r="S906" s="40">
        <f t="shared" si="143"/>
        <v>0</v>
      </c>
      <c r="T906" s="40">
        <f t="shared" si="143"/>
        <v>0</v>
      </c>
      <c r="U906" s="40">
        <f t="shared" si="143"/>
        <v>0</v>
      </c>
      <c r="V906" s="40">
        <f t="shared" si="143"/>
        <v>0</v>
      </c>
      <c r="W906" s="40">
        <f t="shared" si="143"/>
        <v>0</v>
      </c>
      <c r="X906" s="40">
        <f t="shared" si="143"/>
        <v>0</v>
      </c>
      <c r="Y906" s="40">
        <f t="shared" si="143"/>
        <v>0</v>
      </c>
      <c r="Z906" s="40">
        <f t="shared" si="143"/>
        <v>0</v>
      </c>
      <c r="AA906" s="40">
        <f t="shared" si="143"/>
        <v>0</v>
      </c>
      <c r="AB906" s="40">
        <f t="shared" si="143"/>
        <v>0</v>
      </c>
      <c r="AC906" s="40">
        <f t="shared" si="143"/>
        <v>0</v>
      </c>
      <c r="AD906" s="40">
        <f t="shared" si="143"/>
        <v>0</v>
      </c>
      <c r="AE906" s="40">
        <f t="shared" si="143"/>
        <v>0</v>
      </c>
      <c r="AF906" s="40">
        <f t="shared" si="143"/>
        <v>0</v>
      </c>
      <c r="AG906" s="40">
        <f t="shared" si="143"/>
        <v>0</v>
      </c>
      <c r="AH906" s="40">
        <f t="shared" si="143"/>
        <v>0</v>
      </c>
      <c r="AI906" s="40">
        <f t="shared" si="143"/>
        <v>0</v>
      </c>
      <c r="AJ906" s="40">
        <f t="shared" si="143"/>
        <v>0</v>
      </c>
      <c r="AK906" s="40">
        <f t="shared" si="143"/>
        <v>0</v>
      </c>
      <c r="AL906" s="40">
        <f aca="true" t="shared" si="144" ref="AL906:BB906">SUM(AL895:AL905)</f>
        <v>0</v>
      </c>
      <c r="AM906" s="40">
        <f t="shared" si="144"/>
        <v>0</v>
      </c>
      <c r="AN906" s="40">
        <f t="shared" si="144"/>
        <v>0</v>
      </c>
      <c r="AO906" s="39">
        <f t="shared" si="144"/>
        <v>0</v>
      </c>
      <c r="AP906" s="40">
        <f t="shared" si="144"/>
        <v>0</v>
      </c>
      <c r="AQ906" s="40">
        <f t="shared" si="144"/>
        <v>0</v>
      </c>
      <c r="AR906" s="39">
        <f t="shared" si="144"/>
        <v>0</v>
      </c>
      <c r="AS906" s="39">
        <f t="shared" si="144"/>
        <v>0</v>
      </c>
      <c r="AT906" s="39">
        <f t="shared" si="144"/>
        <v>0</v>
      </c>
      <c r="AU906" s="40">
        <f t="shared" si="144"/>
        <v>0</v>
      </c>
      <c r="AV906" s="40">
        <f t="shared" si="144"/>
        <v>0</v>
      </c>
      <c r="AW906" s="40">
        <f t="shared" si="144"/>
        <v>0</v>
      </c>
      <c r="AX906" s="40">
        <f t="shared" si="144"/>
        <v>0</v>
      </c>
      <c r="AY906" s="40">
        <f t="shared" si="144"/>
        <v>0</v>
      </c>
      <c r="AZ906" s="39">
        <f t="shared" si="144"/>
        <v>0</v>
      </c>
      <c r="BA906" s="40">
        <f t="shared" si="144"/>
        <v>0</v>
      </c>
      <c r="BB906" s="40">
        <f t="shared" si="144"/>
        <v>0</v>
      </c>
      <c r="BC906" s="41">
        <f t="shared" si="142"/>
        <v>2691091.0100000002</v>
      </c>
      <c r="BD906" s="35"/>
    </row>
    <row r="907" spans="1:56" s="36" customFormat="1" ht="21.75" thickBot="1">
      <c r="A907" s="42"/>
      <c r="B907" s="43"/>
      <c r="C907" s="83" t="s">
        <v>109</v>
      </c>
      <c r="D907" s="83"/>
      <c r="E907" s="84"/>
      <c r="F907" s="44">
        <f aca="true" t="shared" si="145" ref="F907:AK907">+F894+F906</f>
        <v>3279840.2300000004</v>
      </c>
      <c r="G907" s="45">
        <f t="shared" si="145"/>
        <v>43200</v>
      </c>
      <c r="H907" s="44">
        <f t="shared" si="145"/>
        <v>0</v>
      </c>
      <c r="I907" s="45">
        <f t="shared" si="145"/>
        <v>0</v>
      </c>
      <c r="J907" s="45">
        <f t="shared" si="145"/>
        <v>0</v>
      </c>
      <c r="K907" s="45">
        <f t="shared" si="145"/>
        <v>0</v>
      </c>
      <c r="L907" s="45">
        <f t="shared" si="145"/>
        <v>0</v>
      </c>
      <c r="M907" s="45">
        <f t="shared" si="145"/>
        <v>0</v>
      </c>
      <c r="N907" s="45">
        <f t="shared" si="145"/>
        <v>0</v>
      </c>
      <c r="O907" s="45">
        <f t="shared" si="145"/>
        <v>0</v>
      </c>
      <c r="P907" s="45">
        <f t="shared" si="145"/>
        <v>0</v>
      </c>
      <c r="Q907" s="45">
        <f t="shared" si="145"/>
        <v>0</v>
      </c>
      <c r="R907" s="45">
        <f t="shared" si="145"/>
        <v>5659394.150000001</v>
      </c>
      <c r="S907" s="45">
        <f t="shared" si="145"/>
        <v>0</v>
      </c>
      <c r="T907" s="45">
        <f t="shared" si="145"/>
        <v>0</v>
      </c>
      <c r="U907" s="45">
        <f t="shared" si="145"/>
        <v>0</v>
      </c>
      <c r="V907" s="45">
        <f t="shared" si="145"/>
        <v>0</v>
      </c>
      <c r="W907" s="45">
        <f t="shared" si="145"/>
        <v>698431.2</v>
      </c>
      <c r="X907" s="45">
        <f t="shared" si="145"/>
        <v>0</v>
      </c>
      <c r="Y907" s="45">
        <f t="shared" si="145"/>
        <v>2129138.65</v>
      </c>
      <c r="Z907" s="45">
        <f t="shared" si="145"/>
        <v>0</v>
      </c>
      <c r="AA907" s="45">
        <f t="shared" si="145"/>
        <v>0</v>
      </c>
      <c r="AB907" s="45">
        <f t="shared" si="145"/>
        <v>0</v>
      </c>
      <c r="AC907" s="45">
        <f t="shared" si="145"/>
        <v>0</v>
      </c>
      <c r="AD907" s="45">
        <f t="shared" si="145"/>
        <v>1534457.21</v>
      </c>
      <c r="AE907" s="45">
        <f t="shared" si="145"/>
        <v>0</v>
      </c>
      <c r="AF907" s="45">
        <f t="shared" si="145"/>
        <v>0</v>
      </c>
      <c r="AG907" s="45">
        <f t="shared" si="145"/>
        <v>0</v>
      </c>
      <c r="AH907" s="45">
        <f t="shared" si="145"/>
        <v>0</v>
      </c>
      <c r="AI907" s="45">
        <f t="shared" si="145"/>
        <v>0</v>
      </c>
      <c r="AJ907" s="45">
        <f t="shared" si="145"/>
        <v>0</v>
      </c>
      <c r="AK907" s="45">
        <f t="shared" si="145"/>
        <v>0</v>
      </c>
      <c r="AL907" s="45">
        <f aca="true" t="shared" si="146" ref="AL907:BB907">+AL894+AL906</f>
        <v>0</v>
      </c>
      <c r="AM907" s="45">
        <f t="shared" si="146"/>
        <v>6000</v>
      </c>
      <c r="AN907" s="45">
        <f t="shared" si="146"/>
        <v>104379</v>
      </c>
      <c r="AO907" s="44">
        <f t="shared" si="146"/>
        <v>0</v>
      </c>
      <c r="AP907" s="45">
        <f t="shared" si="146"/>
        <v>0</v>
      </c>
      <c r="AQ907" s="45">
        <f t="shared" si="146"/>
        <v>0</v>
      </c>
      <c r="AR907" s="44">
        <f t="shared" si="146"/>
        <v>3190</v>
      </c>
      <c r="AS907" s="44">
        <f t="shared" si="146"/>
        <v>0</v>
      </c>
      <c r="AT907" s="44">
        <f t="shared" si="146"/>
        <v>0</v>
      </c>
      <c r="AU907" s="45">
        <f t="shared" si="146"/>
        <v>0</v>
      </c>
      <c r="AV907" s="45">
        <f t="shared" si="146"/>
        <v>11797.08</v>
      </c>
      <c r="AW907" s="45">
        <f t="shared" si="146"/>
        <v>0</v>
      </c>
      <c r="AX907" s="45">
        <f t="shared" si="146"/>
        <v>0</v>
      </c>
      <c r="AY907" s="45">
        <f t="shared" si="146"/>
        <v>0</v>
      </c>
      <c r="AZ907" s="44">
        <f t="shared" si="146"/>
        <v>0</v>
      </c>
      <c r="BA907" s="45">
        <f t="shared" si="146"/>
        <v>0</v>
      </c>
      <c r="BB907" s="45">
        <f t="shared" si="146"/>
        <v>0</v>
      </c>
      <c r="BC907" s="46">
        <f t="shared" si="142"/>
        <v>13469827.520000001</v>
      </c>
      <c r="BD907" s="35"/>
    </row>
    <row r="908" spans="1:55" ht="21.75" thickTop="1">
      <c r="A908" s="12">
        <v>700600040</v>
      </c>
      <c r="B908" s="13" t="s">
        <v>149</v>
      </c>
      <c r="C908" s="14" t="s">
        <v>58</v>
      </c>
      <c r="D908" s="14">
        <v>5101010115</v>
      </c>
      <c r="E908" s="14" t="s">
        <v>60</v>
      </c>
      <c r="F908" s="25"/>
      <c r="G908" s="16"/>
      <c r="H908" s="17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>
        <v>465930</v>
      </c>
      <c r="Z908" s="18"/>
      <c r="AA908" s="18">
        <v>792450</v>
      </c>
      <c r="AB908" s="18"/>
      <c r="AC908" s="18"/>
      <c r="AD908" s="18">
        <v>494160</v>
      </c>
      <c r="AE908" s="18"/>
      <c r="AF908" s="18"/>
      <c r="AG908" s="18"/>
      <c r="AH908" s="18"/>
      <c r="AI908" s="18"/>
      <c r="AJ908" s="18"/>
      <c r="AK908" s="18"/>
      <c r="AL908" s="18"/>
      <c r="AM908" s="18"/>
      <c r="AN908" s="19"/>
      <c r="AO908" s="20"/>
      <c r="AP908" s="16"/>
      <c r="AQ908" s="16"/>
      <c r="AR908" s="20"/>
      <c r="AS908" s="20"/>
      <c r="AT908" s="17">
        <v>166710</v>
      </c>
      <c r="AU908" s="18"/>
      <c r="AV908" s="18"/>
      <c r="AW908" s="18"/>
      <c r="AX908" s="19"/>
      <c r="AY908" s="16"/>
      <c r="AZ908" s="17"/>
      <c r="BA908" s="18"/>
      <c r="BB908" s="19"/>
      <c r="BC908" s="21">
        <f t="shared" si="142"/>
        <v>1919250</v>
      </c>
    </row>
    <row r="909" spans="1:55" ht="21">
      <c r="A909" s="12"/>
      <c r="B909" s="13"/>
      <c r="D909" s="24">
        <v>5101010116</v>
      </c>
      <c r="E909" s="24" t="s">
        <v>61</v>
      </c>
      <c r="F909" s="25"/>
      <c r="G909" s="26"/>
      <c r="H909" s="27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>
        <v>71235</v>
      </c>
      <c r="Z909" s="28"/>
      <c r="AA909" s="28">
        <v>76980</v>
      </c>
      <c r="AB909" s="28"/>
      <c r="AC909" s="28"/>
      <c r="AD909" s="28">
        <v>58035</v>
      </c>
      <c r="AE909" s="28"/>
      <c r="AF909" s="28"/>
      <c r="AG909" s="28"/>
      <c r="AH909" s="28"/>
      <c r="AI909" s="28"/>
      <c r="AJ909" s="28"/>
      <c r="AK909" s="28"/>
      <c r="AL909" s="28"/>
      <c r="AM909" s="28"/>
      <c r="AN909" s="29"/>
      <c r="AO909" s="30"/>
      <c r="AP909" s="26"/>
      <c r="AQ909" s="26"/>
      <c r="AR909" s="30"/>
      <c r="AS909" s="30"/>
      <c r="AT909" s="27">
        <v>8385</v>
      </c>
      <c r="AU909" s="28"/>
      <c r="AV909" s="28"/>
      <c r="AW909" s="28"/>
      <c r="AX909" s="29"/>
      <c r="AY909" s="26"/>
      <c r="AZ909" s="27"/>
      <c r="BA909" s="28"/>
      <c r="BB909" s="29"/>
      <c r="BC909" s="31">
        <f t="shared" si="142"/>
        <v>214635</v>
      </c>
    </row>
    <row r="910" spans="1:55" ht="21">
      <c r="A910" s="12"/>
      <c r="B910" s="13"/>
      <c r="D910" s="24">
        <v>5101020106</v>
      </c>
      <c r="E910" s="24" t="s">
        <v>62</v>
      </c>
      <c r="F910" s="25"/>
      <c r="G910" s="26"/>
      <c r="H910" s="27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>
        <v>17310</v>
      </c>
      <c r="Z910" s="28"/>
      <c r="AA910" s="28">
        <v>29469</v>
      </c>
      <c r="AB910" s="28"/>
      <c r="AC910" s="28"/>
      <c r="AD910" s="28">
        <v>18354</v>
      </c>
      <c r="AE910" s="28"/>
      <c r="AF910" s="28"/>
      <c r="AG910" s="28"/>
      <c r="AH910" s="28"/>
      <c r="AI910" s="28"/>
      <c r="AJ910" s="28"/>
      <c r="AK910" s="28"/>
      <c r="AL910" s="28"/>
      <c r="AM910" s="28"/>
      <c r="AN910" s="29"/>
      <c r="AO910" s="30"/>
      <c r="AP910" s="26"/>
      <c r="AQ910" s="26"/>
      <c r="AR910" s="30"/>
      <c r="AS910" s="30"/>
      <c r="AT910" s="27">
        <v>6117</v>
      </c>
      <c r="AU910" s="28"/>
      <c r="AV910" s="28"/>
      <c r="AW910" s="28"/>
      <c r="AX910" s="29"/>
      <c r="AY910" s="26"/>
      <c r="AZ910" s="27"/>
      <c r="BA910" s="28"/>
      <c r="BB910" s="29"/>
      <c r="BC910" s="31">
        <f t="shared" si="142"/>
        <v>71250</v>
      </c>
    </row>
    <row r="911" spans="1:55" ht="21">
      <c r="A911" s="12"/>
      <c r="B911" s="13"/>
      <c r="D911" s="24">
        <v>5101030101</v>
      </c>
      <c r="E911" s="24" t="s">
        <v>64</v>
      </c>
      <c r="F911" s="25">
        <v>45503</v>
      </c>
      <c r="G911" s="26"/>
      <c r="H911" s="27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9"/>
      <c r="AO911" s="30"/>
      <c r="AP911" s="26"/>
      <c r="AQ911" s="26"/>
      <c r="AR911" s="30"/>
      <c r="AS911" s="30"/>
      <c r="AT911" s="27"/>
      <c r="AU911" s="28"/>
      <c r="AV911" s="28"/>
      <c r="AW911" s="28"/>
      <c r="AX911" s="29"/>
      <c r="AY911" s="26"/>
      <c r="AZ911" s="27"/>
      <c r="BA911" s="28"/>
      <c r="BB911" s="29"/>
      <c r="BC911" s="31">
        <f t="shared" si="142"/>
        <v>45503</v>
      </c>
    </row>
    <row r="912" spans="1:55" ht="21">
      <c r="A912" s="12"/>
      <c r="B912" s="13"/>
      <c r="D912" s="24">
        <v>5101030205</v>
      </c>
      <c r="E912" s="24" t="s">
        <v>65</v>
      </c>
      <c r="F912" s="25">
        <v>16119</v>
      </c>
      <c r="G912" s="26"/>
      <c r="H912" s="27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9"/>
      <c r="AO912" s="30"/>
      <c r="AP912" s="26"/>
      <c r="AQ912" s="26"/>
      <c r="AR912" s="30"/>
      <c r="AS912" s="30"/>
      <c r="AT912" s="27"/>
      <c r="AU912" s="28"/>
      <c r="AV912" s="28"/>
      <c r="AW912" s="28"/>
      <c r="AX912" s="29"/>
      <c r="AY912" s="26"/>
      <c r="AZ912" s="27"/>
      <c r="BA912" s="28"/>
      <c r="BB912" s="29"/>
      <c r="BC912" s="31">
        <f t="shared" si="142"/>
        <v>16119</v>
      </c>
    </row>
    <row r="913" spans="1:55" ht="21">
      <c r="A913" s="12"/>
      <c r="B913" s="13"/>
      <c r="D913" s="24">
        <v>5103010102</v>
      </c>
      <c r="E913" s="24" t="s">
        <v>69</v>
      </c>
      <c r="F913" s="25"/>
      <c r="G913" s="26"/>
      <c r="H913" s="27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>
        <v>7600</v>
      </c>
      <c r="Z913" s="28"/>
      <c r="AA913" s="28">
        <v>13440</v>
      </c>
      <c r="AB913" s="28"/>
      <c r="AC913" s="28"/>
      <c r="AD913" s="28">
        <v>8160</v>
      </c>
      <c r="AE913" s="28"/>
      <c r="AF913" s="28"/>
      <c r="AG913" s="28"/>
      <c r="AH913" s="28"/>
      <c r="AI913" s="28"/>
      <c r="AJ913" s="28"/>
      <c r="AK913" s="28"/>
      <c r="AL913" s="28"/>
      <c r="AM913" s="28"/>
      <c r="AN913" s="29">
        <v>2000</v>
      </c>
      <c r="AO913" s="30"/>
      <c r="AP913" s="26"/>
      <c r="AQ913" s="26"/>
      <c r="AR913" s="30"/>
      <c r="AS913" s="30"/>
      <c r="AT913" s="27"/>
      <c r="AU913" s="28"/>
      <c r="AV913" s="28"/>
      <c r="AW913" s="28">
        <v>480</v>
      </c>
      <c r="AX913" s="29"/>
      <c r="AY913" s="26"/>
      <c r="AZ913" s="27"/>
      <c r="BA913" s="28"/>
      <c r="BB913" s="29"/>
      <c r="BC913" s="31">
        <f t="shared" si="142"/>
        <v>31680</v>
      </c>
    </row>
    <row r="914" spans="1:55" ht="21">
      <c r="A914" s="12"/>
      <c r="B914" s="13"/>
      <c r="D914" s="24">
        <v>5103010199</v>
      </c>
      <c r="E914" s="24" t="s">
        <v>71</v>
      </c>
      <c r="F914" s="25"/>
      <c r="G914" s="26"/>
      <c r="H914" s="27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>
        <v>17376</v>
      </c>
      <c r="Z914" s="28"/>
      <c r="AA914" s="28">
        <v>17846</v>
      </c>
      <c r="AB914" s="28"/>
      <c r="AC914" s="28"/>
      <c r="AD914" s="28">
        <v>14215</v>
      </c>
      <c r="AE914" s="28"/>
      <c r="AF914" s="28"/>
      <c r="AG914" s="28"/>
      <c r="AH914" s="28"/>
      <c r="AI914" s="28"/>
      <c r="AJ914" s="28"/>
      <c r="AK914" s="28"/>
      <c r="AL914" s="28"/>
      <c r="AM914" s="28"/>
      <c r="AN914" s="29"/>
      <c r="AO914" s="30"/>
      <c r="AP914" s="26"/>
      <c r="AQ914" s="26"/>
      <c r="AR914" s="30"/>
      <c r="AS914" s="30"/>
      <c r="AT914" s="27"/>
      <c r="AU914" s="28"/>
      <c r="AV914" s="28"/>
      <c r="AW914" s="28">
        <v>600</v>
      </c>
      <c r="AX914" s="29"/>
      <c r="AY914" s="26"/>
      <c r="AZ914" s="27"/>
      <c r="BA914" s="28"/>
      <c r="BB914" s="29"/>
      <c r="BC914" s="31">
        <f t="shared" si="142"/>
        <v>50037</v>
      </c>
    </row>
    <row r="915" spans="1:55" ht="21">
      <c r="A915" s="12"/>
      <c r="B915" s="13"/>
      <c r="D915" s="24">
        <v>5104010104</v>
      </c>
      <c r="E915" s="24" t="s">
        <v>72</v>
      </c>
      <c r="F915" s="25">
        <v>624</v>
      </c>
      <c r="G915" s="26"/>
      <c r="H915" s="27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>
        <v>631242</v>
      </c>
      <c r="Z915" s="28"/>
      <c r="AA915" s="28">
        <v>234793.95</v>
      </c>
      <c r="AB915" s="28"/>
      <c r="AC915" s="28"/>
      <c r="AD915" s="28">
        <v>548534.75</v>
      </c>
      <c r="AE915" s="28"/>
      <c r="AF915" s="28"/>
      <c r="AG915" s="28"/>
      <c r="AH915" s="28"/>
      <c r="AI915" s="28"/>
      <c r="AJ915" s="28"/>
      <c r="AK915" s="28"/>
      <c r="AL915" s="28"/>
      <c r="AM915" s="28"/>
      <c r="AN915" s="29"/>
      <c r="AO915" s="30"/>
      <c r="AP915" s="26"/>
      <c r="AQ915" s="26"/>
      <c r="AR915" s="30"/>
      <c r="AS915" s="30"/>
      <c r="AT915" s="27"/>
      <c r="AU915" s="28"/>
      <c r="AV915" s="28"/>
      <c r="AW915" s="28">
        <v>606143</v>
      </c>
      <c r="AX915" s="29"/>
      <c r="AY915" s="26"/>
      <c r="AZ915" s="27"/>
      <c r="BA915" s="28"/>
      <c r="BB915" s="29"/>
      <c r="BC915" s="31">
        <f t="shared" si="142"/>
        <v>2021337.7</v>
      </c>
    </row>
    <row r="916" spans="1:55" ht="21">
      <c r="A916" s="12"/>
      <c r="B916" s="13"/>
      <c r="D916" s="24">
        <v>5104010107</v>
      </c>
      <c r="E916" s="24" t="s">
        <v>73</v>
      </c>
      <c r="F916" s="25"/>
      <c r="G916" s="26"/>
      <c r="H916" s="27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>
        <v>52005</v>
      </c>
      <c r="Z916" s="28"/>
      <c r="AA916" s="28">
        <v>70070.54999999999</v>
      </c>
      <c r="AB916" s="28"/>
      <c r="AC916" s="28"/>
      <c r="AD916" s="28">
        <v>2300</v>
      </c>
      <c r="AE916" s="28"/>
      <c r="AF916" s="28"/>
      <c r="AG916" s="28"/>
      <c r="AH916" s="28"/>
      <c r="AI916" s="28"/>
      <c r="AJ916" s="28"/>
      <c r="AK916" s="28"/>
      <c r="AL916" s="28"/>
      <c r="AM916" s="28"/>
      <c r="AN916" s="29"/>
      <c r="AO916" s="30"/>
      <c r="AP916" s="26"/>
      <c r="AQ916" s="26"/>
      <c r="AR916" s="30"/>
      <c r="AS916" s="30"/>
      <c r="AT916" s="27"/>
      <c r="AU916" s="28"/>
      <c r="AV916" s="28"/>
      <c r="AW916" s="28"/>
      <c r="AX916" s="29"/>
      <c r="AY916" s="26"/>
      <c r="AZ916" s="27"/>
      <c r="BA916" s="28"/>
      <c r="BB916" s="29"/>
      <c r="BC916" s="31">
        <f t="shared" si="142"/>
        <v>124375.54999999999</v>
      </c>
    </row>
    <row r="917" spans="1:55" ht="21">
      <c r="A917" s="12"/>
      <c r="B917" s="13"/>
      <c r="D917" s="24">
        <v>5104010110</v>
      </c>
      <c r="E917" s="24" t="s">
        <v>74</v>
      </c>
      <c r="F917" s="25"/>
      <c r="G917" s="26"/>
      <c r="H917" s="27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>
        <v>79189.5</v>
      </c>
      <c r="Z917" s="28"/>
      <c r="AA917" s="28">
        <v>79873.9</v>
      </c>
      <c r="AB917" s="28"/>
      <c r="AC917" s="28"/>
      <c r="AD917" s="28">
        <v>58328.5</v>
      </c>
      <c r="AE917" s="28"/>
      <c r="AF917" s="28"/>
      <c r="AG917" s="28"/>
      <c r="AH917" s="28"/>
      <c r="AI917" s="28"/>
      <c r="AJ917" s="28"/>
      <c r="AK917" s="28"/>
      <c r="AL917" s="28"/>
      <c r="AM917" s="28"/>
      <c r="AN917" s="29">
        <v>6000</v>
      </c>
      <c r="AO917" s="30"/>
      <c r="AP917" s="26"/>
      <c r="AQ917" s="26"/>
      <c r="AR917" s="30"/>
      <c r="AS917" s="30"/>
      <c r="AT917" s="27"/>
      <c r="AU917" s="28"/>
      <c r="AV917" s="28"/>
      <c r="AW917" s="28"/>
      <c r="AX917" s="29"/>
      <c r="AY917" s="26"/>
      <c r="AZ917" s="27"/>
      <c r="BA917" s="28"/>
      <c r="BB917" s="29"/>
      <c r="BC917" s="31">
        <f t="shared" si="142"/>
        <v>223391.9</v>
      </c>
    </row>
    <row r="918" spans="1:55" ht="21">
      <c r="A918" s="12"/>
      <c r="B918" s="13"/>
      <c r="D918" s="24">
        <v>5104010112</v>
      </c>
      <c r="E918" s="24" t="s">
        <v>75</v>
      </c>
      <c r="F918" s="25"/>
      <c r="G918" s="26"/>
      <c r="H918" s="27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>
        <v>30990</v>
      </c>
      <c r="Z918" s="28"/>
      <c r="AA918" s="28">
        <v>30000</v>
      </c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9"/>
      <c r="AO918" s="30"/>
      <c r="AP918" s="26"/>
      <c r="AQ918" s="26"/>
      <c r="AR918" s="30"/>
      <c r="AS918" s="30"/>
      <c r="AT918" s="27"/>
      <c r="AU918" s="28"/>
      <c r="AV918" s="28"/>
      <c r="AW918" s="28"/>
      <c r="AX918" s="29"/>
      <c r="AY918" s="26"/>
      <c r="AZ918" s="27"/>
      <c r="BA918" s="28"/>
      <c r="BB918" s="29"/>
      <c r="BC918" s="31">
        <f t="shared" si="142"/>
        <v>60990</v>
      </c>
    </row>
    <row r="919" spans="1:55" ht="21">
      <c r="A919" s="12"/>
      <c r="B919" s="13"/>
      <c r="D919" s="24">
        <v>5104010113</v>
      </c>
      <c r="E919" s="24" t="s">
        <v>76</v>
      </c>
      <c r="F919" s="25"/>
      <c r="G919" s="26"/>
      <c r="H919" s="27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>
        <v>3000</v>
      </c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9"/>
      <c r="AO919" s="30"/>
      <c r="AP919" s="26"/>
      <c r="AQ919" s="26"/>
      <c r="AR919" s="30"/>
      <c r="AS919" s="30"/>
      <c r="AT919" s="27"/>
      <c r="AU919" s="28"/>
      <c r="AV919" s="28"/>
      <c r="AW919" s="28"/>
      <c r="AX919" s="29"/>
      <c r="AY919" s="26"/>
      <c r="AZ919" s="27"/>
      <c r="BA919" s="28"/>
      <c r="BB919" s="29"/>
      <c r="BC919" s="31">
        <f t="shared" si="142"/>
        <v>3000</v>
      </c>
    </row>
    <row r="920" spans="1:55" ht="21">
      <c r="A920" s="12"/>
      <c r="B920" s="13"/>
      <c r="D920" s="24">
        <v>5104020101</v>
      </c>
      <c r="E920" s="24" t="s">
        <v>103</v>
      </c>
      <c r="F920" s="25"/>
      <c r="G920" s="26"/>
      <c r="H920" s="27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>
        <v>42139.630000000005</v>
      </c>
      <c r="Z920" s="28"/>
      <c r="AA920" s="28">
        <v>45203.76</v>
      </c>
      <c r="AB920" s="28"/>
      <c r="AC920" s="28"/>
      <c r="AD920" s="28">
        <v>70649.96</v>
      </c>
      <c r="AE920" s="28"/>
      <c r="AF920" s="28"/>
      <c r="AG920" s="28"/>
      <c r="AH920" s="28"/>
      <c r="AI920" s="28"/>
      <c r="AJ920" s="28"/>
      <c r="AK920" s="28"/>
      <c r="AL920" s="28"/>
      <c r="AM920" s="28"/>
      <c r="AN920" s="29"/>
      <c r="AO920" s="30"/>
      <c r="AP920" s="26"/>
      <c r="AQ920" s="26"/>
      <c r="AR920" s="30"/>
      <c r="AS920" s="30"/>
      <c r="AT920" s="27"/>
      <c r="AU920" s="28"/>
      <c r="AV920" s="28"/>
      <c r="AW920" s="28"/>
      <c r="AX920" s="29"/>
      <c r="AY920" s="26"/>
      <c r="AZ920" s="27"/>
      <c r="BA920" s="28"/>
      <c r="BB920" s="29"/>
      <c r="BC920" s="31">
        <f t="shared" si="142"/>
        <v>157993.35000000003</v>
      </c>
    </row>
    <row r="921" spans="1:55" ht="21">
      <c r="A921" s="12"/>
      <c r="B921" s="13"/>
      <c r="D921" s="24">
        <v>5104020105</v>
      </c>
      <c r="E921" s="24" t="s">
        <v>105</v>
      </c>
      <c r="F921" s="25">
        <v>-1242.81</v>
      </c>
      <c r="G921" s="26"/>
      <c r="H921" s="27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>
        <v>5263.34</v>
      </c>
      <c r="Z921" s="28"/>
      <c r="AA921" s="28">
        <v>5171.860000000001</v>
      </c>
      <c r="AB921" s="28"/>
      <c r="AC921" s="28"/>
      <c r="AD921" s="28">
        <v>5017.3</v>
      </c>
      <c r="AE921" s="28"/>
      <c r="AF921" s="28"/>
      <c r="AG921" s="28"/>
      <c r="AH921" s="28"/>
      <c r="AI921" s="28"/>
      <c r="AJ921" s="28"/>
      <c r="AK921" s="28"/>
      <c r="AL921" s="28"/>
      <c r="AM921" s="28"/>
      <c r="AN921" s="29"/>
      <c r="AO921" s="30"/>
      <c r="AP921" s="26"/>
      <c r="AQ921" s="26"/>
      <c r="AR921" s="30"/>
      <c r="AS921" s="30"/>
      <c r="AT921" s="27"/>
      <c r="AU921" s="28"/>
      <c r="AV921" s="28"/>
      <c r="AW921" s="28"/>
      <c r="AX921" s="29"/>
      <c r="AY921" s="26"/>
      <c r="AZ921" s="27"/>
      <c r="BA921" s="28"/>
      <c r="BB921" s="29"/>
      <c r="BC921" s="31">
        <f t="shared" si="142"/>
        <v>14209.690000000002</v>
      </c>
    </row>
    <row r="922" spans="1:55" ht="21">
      <c r="A922" s="12"/>
      <c r="B922" s="13"/>
      <c r="D922" s="24">
        <v>5104020107</v>
      </c>
      <c r="E922" s="24" t="s">
        <v>107</v>
      </c>
      <c r="F922" s="25"/>
      <c r="G922" s="26"/>
      <c r="H922" s="27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>
        <v>1362</v>
      </c>
      <c r="Z922" s="28"/>
      <c r="AA922" s="28">
        <v>1992</v>
      </c>
      <c r="AB922" s="28"/>
      <c r="AC922" s="28"/>
      <c r="AD922" s="28">
        <v>1284</v>
      </c>
      <c r="AE922" s="28"/>
      <c r="AF922" s="28"/>
      <c r="AG922" s="28"/>
      <c r="AH922" s="28"/>
      <c r="AI922" s="28"/>
      <c r="AJ922" s="28"/>
      <c r="AK922" s="28"/>
      <c r="AL922" s="28"/>
      <c r="AM922" s="28"/>
      <c r="AN922" s="29"/>
      <c r="AO922" s="30"/>
      <c r="AP922" s="26"/>
      <c r="AQ922" s="26"/>
      <c r="AR922" s="30"/>
      <c r="AS922" s="30"/>
      <c r="AT922" s="27"/>
      <c r="AU922" s="28"/>
      <c r="AV922" s="28"/>
      <c r="AW922" s="28"/>
      <c r="AX922" s="29"/>
      <c r="AY922" s="26"/>
      <c r="AZ922" s="27"/>
      <c r="BA922" s="28"/>
      <c r="BB922" s="29"/>
      <c r="BC922" s="31">
        <f t="shared" si="142"/>
        <v>4638</v>
      </c>
    </row>
    <row r="923" spans="1:55" ht="21">
      <c r="A923" s="12"/>
      <c r="B923" s="13"/>
      <c r="D923" s="24">
        <v>5104030206</v>
      </c>
      <c r="E923" s="24" t="s">
        <v>77</v>
      </c>
      <c r="F923" s="25"/>
      <c r="G923" s="26"/>
      <c r="H923" s="27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>
        <v>0</v>
      </c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9"/>
      <c r="AO923" s="30"/>
      <c r="AP923" s="26"/>
      <c r="AQ923" s="26"/>
      <c r="AR923" s="30">
        <v>3290</v>
      </c>
      <c r="AS923" s="30"/>
      <c r="AT923" s="27"/>
      <c r="AU923" s="28"/>
      <c r="AV923" s="28"/>
      <c r="AW923" s="28"/>
      <c r="AX923" s="29"/>
      <c r="AY923" s="26"/>
      <c r="AZ923" s="27"/>
      <c r="BA923" s="28"/>
      <c r="BB923" s="29"/>
      <c r="BC923" s="31">
        <f t="shared" si="142"/>
        <v>3290</v>
      </c>
    </row>
    <row r="924" spans="1:55" ht="21">
      <c r="A924" s="12"/>
      <c r="B924" s="13"/>
      <c r="D924" s="24">
        <v>5104030219</v>
      </c>
      <c r="E924" s="24" t="s">
        <v>150</v>
      </c>
      <c r="F924" s="25"/>
      <c r="G924" s="26"/>
      <c r="H924" s="27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>
        <v>520</v>
      </c>
      <c r="Z924" s="28"/>
      <c r="AA924" s="28">
        <v>5349</v>
      </c>
      <c r="AB924" s="28"/>
      <c r="AC924" s="28"/>
      <c r="AD924" s="28">
        <v>1569</v>
      </c>
      <c r="AE924" s="28"/>
      <c r="AF924" s="28"/>
      <c r="AG924" s="28"/>
      <c r="AH924" s="28"/>
      <c r="AI924" s="28"/>
      <c r="AJ924" s="28"/>
      <c r="AK924" s="28"/>
      <c r="AL924" s="28"/>
      <c r="AM924" s="28"/>
      <c r="AN924" s="29"/>
      <c r="AO924" s="30"/>
      <c r="AP924" s="26"/>
      <c r="AQ924" s="26"/>
      <c r="AR924" s="30"/>
      <c r="AS924" s="30"/>
      <c r="AT924" s="27"/>
      <c r="AU924" s="28"/>
      <c r="AV924" s="28"/>
      <c r="AW924" s="28"/>
      <c r="AX924" s="29"/>
      <c r="AY924" s="26"/>
      <c r="AZ924" s="27"/>
      <c r="BA924" s="28"/>
      <c r="BB924" s="29"/>
      <c r="BC924" s="31">
        <f t="shared" si="142"/>
        <v>7438</v>
      </c>
    </row>
    <row r="925" spans="1:55" ht="21">
      <c r="A925" s="12"/>
      <c r="B925" s="13"/>
      <c r="D925" s="24">
        <v>5105010101</v>
      </c>
      <c r="E925" s="24" t="s">
        <v>113</v>
      </c>
      <c r="F925" s="25">
        <v>35385.43</v>
      </c>
      <c r="G925" s="26"/>
      <c r="H925" s="27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9"/>
      <c r="AO925" s="30"/>
      <c r="AP925" s="26"/>
      <c r="AQ925" s="26"/>
      <c r="AR925" s="30"/>
      <c r="AS925" s="30"/>
      <c r="AT925" s="27"/>
      <c r="AU925" s="28"/>
      <c r="AV925" s="28"/>
      <c r="AW925" s="28"/>
      <c r="AX925" s="29"/>
      <c r="AY925" s="26"/>
      <c r="AZ925" s="27"/>
      <c r="BA925" s="28"/>
      <c r="BB925" s="29"/>
      <c r="BC925" s="31">
        <f t="shared" si="142"/>
        <v>35385.43</v>
      </c>
    </row>
    <row r="926" spans="1:55" ht="21">
      <c r="A926" s="12"/>
      <c r="B926" s="13"/>
      <c r="D926" s="24">
        <v>5105010103</v>
      </c>
      <c r="E926" s="24" t="s">
        <v>114</v>
      </c>
      <c r="F926" s="25">
        <v>25457.96</v>
      </c>
      <c r="G926" s="26"/>
      <c r="H926" s="27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9"/>
      <c r="AO926" s="30"/>
      <c r="AP926" s="26"/>
      <c r="AQ926" s="26"/>
      <c r="AR926" s="30"/>
      <c r="AS926" s="30"/>
      <c r="AT926" s="27"/>
      <c r="AU926" s="28"/>
      <c r="AV926" s="28"/>
      <c r="AW926" s="28"/>
      <c r="AX926" s="29"/>
      <c r="AY926" s="26"/>
      <c r="AZ926" s="27"/>
      <c r="BA926" s="28"/>
      <c r="BB926" s="29"/>
      <c r="BC926" s="31">
        <f t="shared" si="142"/>
        <v>25457.96</v>
      </c>
    </row>
    <row r="927" spans="1:55" ht="21">
      <c r="A927" s="12"/>
      <c r="B927" s="13"/>
      <c r="D927" s="24">
        <v>5105010107</v>
      </c>
      <c r="E927" s="24" t="s">
        <v>116</v>
      </c>
      <c r="F927" s="25">
        <v>61411.74</v>
      </c>
      <c r="G927" s="26"/>
      <c r="H927" s="27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9"/>
      <c r="AO927" s="30"/>
      <c r="AP927" s="26"/>
      <c r="AQ927" s="26"/>
      <c r="AR927" s="30"/>
      <c r="AS927" s="30"/>
      <c r="AT927" s="27"/>
      <c r="AU927" s="28"/>
      <c r="AV927" s="28"/>
      <c r="AW927" s="28"/>
      <c r="AX927" s="29"/>
      <c r="AY927" s="26"/>
      <c r="AZ927" s="27"/>
      <c r="BA927" s="28"/>
      <c r="BB927" s="29"/>
      <c r="BC927" s="31">
        <f t="shared" si="142"/>
        <v>61411.74</v>
      </c>
    </row>
    <row r="928" spans="1:55" ht="21">
      <c r="A928" s="12"/>
      <c r="B928" s="13"/>
      <c r="D928" s="24">
        <v>5105010113</v>
      </c>
      <c r="E928" s="24" t="s">
        <v>126</v>
      </c>
      <c r="F928" s="25">
        <v>30000</v>
      </c>
      <c r="G928" s="26"/>
      <c r="H928" s="27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9"/>
      <c r="AO928" s="30"/>
      <c r="AP928" s="26"/>
      <c r="AQ928" s="26"/>
      <c r="AR928" s="30"/>
      <c r="AS928" s="30"/>
      <c r="AT928" s="27"/>
      <c r="AU928" s="28"/>
      <c r="AV928" s="28"/>
      <c r="AW928" s="28"/>
      <c r="AX928" s="29"/>
      <c r="AY928" s="26"/>
      <c r="AZ928" s="27"/>
      <c r="BA928" s="28"/>
      <c r="BB928" s="29"/>
      <c r="BC928" s="31">
        <f t="shared" si="142"/>
        <v>30000</v>
      </c>
    </row>
    <row r="929" spans="1:55" ht="21">
      <c r="A929" s="12"/>
      <c r="B929" s="13"/>
      <c r="D929" s="24">
        <v>5105010117</v>
      </c>
      <c r="E929" s="24" t="s">
        <v>117</v>
      </c>
      <c r="F929" s="25">
        <v>16001.97</v>
      </c>
      <c r="G929" s="26"/>
      <c r="H929" s="27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9"/>
      <c r="AO929" s="30"/>
      <c r="AP929" s="26"/>
      <c r="AQ929" s="26"/>
      <c r="AR929" s="30"/>
      <c r="AS929" s="30"/>
      <c r="AT929" s="27"/>
      <c r="AU929" s="28"/>
      <c r="AV929" s="28"/>
      <c r="AW929" s="28"/>
      <c r="AX929" s="29"/>
      <c r="AY929" s="26"/>
      <c r="AZ929" s="27"/>
      <c r="BA929" s="28"/>
      <c r="BB929" s="29"/>
      <c r="BC929" s="31">
        <f t="shared" si="142"/>
        <v>16001.97</v>
      </c>
    </row>
    <row r="930" spans="1:55" ht="21">
      <c r="A930" s="12"/>
      <c r="B930" s="13"/>
      <c r="D930" s="24">
        <v>5105010127</v>
      </c>
      <c r="E930" s="24" t="s">
        <v>84</v>
      </c>
      <c r="F930" s="25">
        <v>1783.18</v>
      </c>
      <c r="G930" s="26"/>
      <c r="H930" s="27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9"/>
      <c r="AO930" s="30"/>
      <c r="AP930" s="26"/>
      <c r="AQ930" s="26"/>
      <c r="AR930" s="30"/>
      <c r="AS930" s="30"/>
      <c r="AT930" s="27"/>
      <c r="AU930" s="28"/>
      <c r="AV930" s="28"/>
      <c r="AW930" s="28"/>
      <c r="AX930" s="29"/>
      <c r="AY930" s="26"/>
      <c r="AZ930" s="27"/>
      <c r="BA930" s="28"/>
      <c r="BB930" s="29"/>
      <c r="BC930" s="31">
        <f t="shared" si="142"/>
        <v>1783.18</v>
      </c>
    </row>
    <row r="931" spans="1:55" ht="21">
      <c r="A931" s="12"/>
      <c r="B931" s="13"/>
      <c r="C931" s="85" t="s">
        <v>90</v>
      </c>
      <c r="D931" s="81"/>
      <c r="E931" s="82"/>
      <c r="F931" s="32">
        <f aca="true" t="shared" si="147" ref="F931:AK931">SUM(F908:F930)</f>
        <v>231043.46999999997</v>
      </c>
      <c r="G931" s="33">
        <f t="shared" si="147"/>
        <v>0</v>
      </c>
      <c r="H931" s="32">
        <f t="shared" si="147"/>
        <v>0</v>
      </c>
      <c r="I931" s="33">
        <f t="shared" si="147"/>
        <v>0</v>
      </c>
      <c r="J931" s="33">
        <f t="shared" si="147"/>
        <v>0</v>
      </c>
      <c r="K931" s="33">
        <f t="shared" si="147"/>
        <v>0</v>
      </c>
      <c r="L931" s="33">
        <f t="shared" si="147"/>
        <v>0</v>
      </c>
      <c r="M931" s="33">
        <f t="shared" si="147"/>
        <v>0</v>
      </c>
      <c r="N931" s="33">
        <f t="shared" si="147"/>
        <v>0</v>
      </c>
      <c r="O931" s="33">
        <f t="shared" si="147"/>
        <v>0</v>
      </c>
      <c r="P931" s="33">
        <f t="shared" si="147"/>
        <v>0</v>
      </c>
      <c r="Q931" s="33">
        <f t="shared" si="147"/>
        <v>0</v>
      </c>
      <c r="R931" s="33">
        <f t="shared" si="147"/>
        <v>0</v>
      </c>
      <c r="S931" s="33">
        <f t="shared" si="147"/>
        <v>0</v>
      </c>
      <c r="T931" s="33">
        <f t="shared" si="147"/>
        <v>0</v>
      </c>
      <c r="U931" s="33">
        <f t="shared" si="147"/>
        <v>0</v>
      </c>
      <c r="V931" s="33">
        <f t="shared" si="147"/>
        <v>0</v>
      </c>
      <c r="W931" s="33">
        <f t="shared" si="147"/>
        <v>0</v>
      </c>
      <c r="X931" s="33">
        <f t="shared" si="147"/>
        <v>0</v>
      </c>
      <c r="Y931" s="33">
        <f t="shared" si="147"/>
        <v>1422162.47</v>
      </c>
      <c r="Z931" s="33">
        <f t="shared" si="147"/>
        <v>0</v>
      </c>
      <c r="AA931" s="33">
        <f t="shared" si="147"/>
        <v>1405640.02</v>
      </c>
      <c r="AB931" s="33">
        <f t="shared" si="147"/>
        <v>0</v>
      </c>
      <c r="AC931" s="33">
        <f t="shared" si="147"/>
        <v>0</v>
      </c>
      <c r="AD931" s="33">
        <f t="shared" si="147"/>
        <v>1280607.51</v>
      </c>
      <c r="AE931" s="33">
        <f t="shared" si="147"/>
        <v>0</v>
      </c>
      <c r="AF931" s="33">
        <f t="shared" si="147"/>
        <v>0</v>
      </c>
      <c r="AG931" s="33">
        <f t="shared" si="147"/>
        <v>0</v>
      </c>
      <c r="AH931" s="33">
        <f t="shared" si="147"/>
        <v>0</v>
      </c>
      <c r="AI931" s="33">
        <f t="shared" si="147"/>
        <v>0</v>
      </c>
      <c r="AJ931" s="33">
        <f t="shared" si="147"/>
        <v>0</v>
      </c>
      <c r="AK931" s="33">
        <f t="shared" si="147"/>
        <v>0</v>
      </c>
      <c r="AL931" s="33">
        <f aca="true" t="shared" si="148" ref="AL931:BB931">SUM(AL908:AL930)</f>
        <v>0</v>
      </c>
      <c r="AM931" s="33">
        <f t="shared" si="148"/>
        <v>0</v>
      </c>
      <c r="AN931" s="33">
        <f t="shared" si="148"/>
        <v>8000</v>
      </c>
      <c r="AO931" s="32">
        <f t="shared" si="148"/>
        <v>0</v>
      </c>
      <c r="AP931" s="33">
        <f t="shared" si="148"/>
        <v>0</v>
      </c>
      <c r="AQ931" s="33">
        <f t="shared" si="148"/>
        <v>0</v>
      </c>
      <c r="AR931" s="32">
        <f t="shared" si="148"/>
        <v>3290</v>
      </c>
      <c r="AS931" s="32">
        <f t="shared" si="148"/>
        <v>0</v>
      </c>
      <c r="AT931" s="32">
        <f t="shared" si="148"/>
        <v>181212</v>
      </c>
      <c r="AU931" s="33">
        <f t="shared" si="148"/>
        <v>0</v>
      </c>
      <c r="AV931" s="33">
        <f t="shared" si="148"/>
        <v>0</v>
      </c>
      <c r="AW931" s="33">
        <f t="shared" si="148"/>
        <v>607223</v>
      </c>
      <c r="AX931" s="33">
        <f t="shared" si="148"/>
        <v>0</v>
      </c>
      <c r="AY931" s="33">
        <f t="shared" si="148"/>
        <v>0</v>
      </c>
      <c r="AZ931" s="32">
        <f t="shared" si="148"/>
        <v>0</v>
      </c>
      <c r="BA931" s="33">
        <f t="shared" si="148"/>
        <v>0</v>
      </c>
      <c r="BB931" s="33">
        <f t="shared" si="148"/>
        <v>0</v>
      </c>
      <c r="BC931" s="34">
        <f t="shared" si="142"/>
        <v>5139178.47</v>
      </c>
    </row>
    <row r="932" spans="1:56" s="36" customFormat="1" ht="21">
      <c r="A932" s="12"/>
      <c r="B932" s="13"/>
      <c r="C932" s="24" t="s">
        <v>91</v>
      </c>
      <c r="D932" s="24">
        <v>5101010101</v>
      </c>
      <c r="E932" s="24" t="s">
        <v>92</v>
      </c>
      <c r="F932" s="25">
        <v>1112240.23</v>
      </c>
      <c r="G932" s="26"/>
      <c r="H932" s="27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9"/>
      <c r="AO932" s="30"/>
      <c r="AP932" s="26"/>
      <c r="AQ932" s="26"/>
      <c r="AR932" s="30"/>
      <c r="AS932" s="30"/>
      <c r="AT932" s="27"/>
      <c r="AU932" s="28"/>
      <c r="AV932" s="28"/>
      <c r="AW932" s="28"/>
      <c r="AX932" s="29"/>
      <c r="AY932" s="26"/>
      <c r="AZ932" s="27"/>
      <c r="BA932" s="28"/>
      <c r="BB932" s="29"/>
      <c r="BC932" s="31">
        <f t="shared" si="142"/>
        <v>1112240.23</v>
      </c>
      <c r="BD932" s="35"/>
    </row>
    <row r="933" spans="1:56" s="36" customFormat="1" ht="21">
      <c r="A933" s="12"/>
      <c r="B933" s="13"/>
      <c r="C933" s="24"/>
      <c r="D933" s="24">
        <v>5101010109</v>
      </c>
      <c r="E933" s="24" t="s">
        <v>93</v>
      </c>
      <c r="F933" s="25">
        <v>3214.82</v>
      </c>
      <c r="G933" s="26"/>
      <c r="H933" s="27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9"/>
      <c r="AO933" s="30"/>
      <c r="AP933" s="26"/>
      <c r="AQ933" s="26"/>
      <c r="AR933" s="30"/>
      <c r="AS933" s="30"/>
      <c r="AT933" s="27"/>
      <c r="AU933" s="28"/>
      <c r="AV933" s="28"/>
      <c r="AW933" s="28"/>
      <c r="AX933" s="29"/>
      <c r="AY933" s="26"/>
      <c r="AZ933" s="27"/>
      <c r="BA933" s="28"/>
      <c r="BB933" s="29"/>
      <c r="BC933" s="31">
        <f t="shared" si="142"/>
        <v>3214.82</v>
      </c>
      <c r="BD933" s="35"/>
    </row>
    <row r="934" spans="1:56" s="36" customFormat="1" ht="21">
      <c r="A934" s="12"/>
      <c r="B934" s="13"/>
      <c r="C934" s="24"/>
      <c r="D934" s="24">
        <v>5101010113</v>
      </c>
      <c r="E934" s="24" t="s">
        <v>94</v>
      </c>
      <c r="F934" s="25">
        <v>1621608.18</v>
      </c>
      <c r="G934" s="26"/>
      <c r="H934" s="27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9"/>
      <c r="AO934" s="30"/>
      <c r="AP934" s="26"/>
      <c r="AQ934" s="26"/>
      <c r="AR934" s="30"/>
      <c r="AS934" s="30"/>
      <c r="AT934" s="27"/>
      <c r="AU934" s="28"/>
      <c r="AV934" s="28"/>
      <c r="AW934" s="28"/>
      <c r="AX934" s="29"/>
      <c r="AY934" s="26"/>
      <c r="AZ934" s="27"/>
      <c r="BA934" s="28"/>
      <c r="BB934" s="29"/>
      <c r="BC934" s="31">
        <f t="shared" si="142"/>
        <v>1621608.18</v>
      </c>
      <c r="BD934" s="35"/>
    </row>
    <row r="935" spans="1:56" s="36" customFormat="1" ht="21">
      <c r="A935" s="12"/>
      <c r="B935" s="13"/>
      <c r="C935" s="24"/>
      <c r="D935" s="24">
        <v>5101010118</v>
      </c>
      <c r="E935" s="24" t="s">
        <v>95</v>
      </c>
      <c r="F935" s="25">
        <v>38118.71</v>
      </c>
      <c r="G935" s="26"/>
      <c r="H935" s="27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9"/>
      <c r="AO935" s="30"/>
      <c r="AP935" s="26"/>
      <c r="AQ935" s="26"/>
      <c r="AR935" s="30"/>
      <c r="AS935" s="30"/>
      <c r="AT935" s="27"/>
      <c r="AU935" s="28"/>
      <c r="AV935" s="28"/>
      <c r="AW935" s="28"/>
      <c r="AX935" s="29"/>
      <c r="AY935" s="26"/>
      <c r="AZ935" s="27"/>
      <c r="BA935" s="28"/>
      <c r="BB935" s="29"/>
      <c r="BC935" s="31">
        <f t="shared" si="142"/>
        <v>38118.71</v>
      </c>
      <c r="BD935" s="35"/>
    </row>
    <row r="936" spans="1:56" s="36" customFormat="1" ht="21">
      <c r="A936" s="12"/>
      <c r="B936" s="13"/>
      <c r="C936" s="24"/>
      <c r="D936" s="24">
        <v>5101020103</v>
      </c>
      <c r="E936" s="24" t="s">
        <v>96</v>
      </c>
      <c r="F936" s="25">
        <v>19824.97</v>
      </c>
      <c r="G936" s="26"/>
      <c r="H936" s="27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9"/>
      <c r="AO936" s="30"/>
      <c r="AP936" s="26"/>
      <c r="AQ936" s="26"/>
      <c r="AR936" s="30"/>
      <c r="AS936" s="30"/>
      <c r="AT936" s="27"/>
      <c r="AU936" s="28"/>
      <c r="AV936" s="28"/>
      <c r="AW936" s="28"/>
      <c r="AX936" s="29"/>
      <c r="AY936" s="26"/>
      <c r="AZ936" s="27"/>
      <c r="BA936" s="28"/>
      <c r="BB936" s="29"/>
      <c r="BC936" s="31">
        <f t="shared" si="142"/>
        <v>19824.97</v>
      </c>
      <c r="BD936" s="35"/>
    </row>
    <row r="937" spans="1:56" s="36" customFormat="1" ht="21">
      <c r="A937" s="12"/>
      <c r="B937" s="13"/>
      <c r="C937" s="24"/>
      <c r="D937" s="24">
        <v>5101020104</v>
      </c>
      <c r="E937" s="24" t="s">
        <v>97</v>
      </c>
      <c r="F937" s="25">
        <v>29737.41</v>
      </c>
      <c r="G937" s="26"/>
      <c r="H937" s="27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9"/>
      <c r="AO937" s="30"/>
      <c r="AP937" s="26"/>
      <c r="AQ937" s="26"/>
      <c r="AR937" s="30"/>
      <c r="AS937" s="30"/>
      <c r="AT937" s="27"/>
      <c r="AU937" s="28"/>
      <c r="AV937" s="28"/>
      <c r="AW937" s="28"/>
      <c r="AX937" s="29"/>
      <c r="AY937" s="26"/>
      <c r="AZ937" s="27"/>
      <c r="BA937" s="28"/>
      <c r="BB937" s="29"/>
      <c r="BC937" s="31">
        <f t="shared" si="142"/>
        <v>29737.41</v>
      </c>
      <c r="BD937" s="35"/>
    </row>
    <row r="938" spans="1:56" s="36" customFormat="1" ht="21">
      <c r="A938" s="12"/>
      <c r="B938" s="13"/>
      <c r="C938" s="24"/>
      <c r="D938" s="24">
        <v>5101020105</v>
      </c>
      <c r="E938" s="24" t="s">
        <v>98</v>
      </c>
      <c r="F938" s="25">
        <v>48172.05</v>
      </c>
      <c r="G938" s="26"/>
      <c r="H938" s="27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9"/>
      <c r="AO938" s="30"/>
      <c r="AP938" s="26"/>
      <c r="AQ938" s="26"/>
      <c r="AR938" s="30"/>
      <c r="AS938" s="30"/>
      <c r="AT938" s="27"/>
      <c r="AU938" s="28"/>
      <c r="AV938" s="28"/>
      <c r="AW938" s="28"/>
      <c r="AX938" s="29"/>
      <c r="AY938" s="26"/>
      <c r="AZ938" s="27"/>
      <c r="BA938" s="28"/>
      <c r="BB938" s="29"/>
      <c r="BC938" s="31">
        <f t="shared" si="142"/>
        <v>48172.05</v>
      </c>
      <c r="BD938" s="35"/>
    </row>
    <row r="939" spans="1:56" s="36" customFormat="1" ht="21">
      <c r="A939" s="12"/>
      <c r="B939" s="13"/>
      <c r="C939" s="24"/>
      <c r="D939" s="24">
        <v>5101020113</v>
      </c>
      <c r="E939" s="24" t="s">
        <v>99</v>
      </c>
      <c r="F939" s="25">
        <v>4121.91</v>
      </c>
      <c r="G939" s="26"/>
      <c r="H939" s="27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9"/>
      <c r="AO939" s="30"/>
      <c r="AP939" s="26"/>
      <c r="AQ939" s="26"/>
      <c r="AR939" s="30"/>
      <c r="AS939" s="30"/>
      <c r="AT939" s="27"/>
      <c r="AU939" s="28"/>
      <c r="AV939" s="28"/>
      <c r="AW939" s="28"/>
      <c r="AX939" s="29"/>
      <c r="AY939" s="26"/>
      <c r="AZ939" s="27"/>
      <c r="BA939" s="28"/>
      <c r="BB939" s="29"/>
      <c r="BC939" s="31">
        <f t="shared" si="142"/>
        <v>4121.91</v>
      </c>
      <c r="BD939" s="35"/>
    </row>
    <row r="940" spans="1:56" s="36" customFormat="1" ht="21">
      <c r="A940" s="12"/>
      <c r="B940" s="13"/>
      <c r="C940" s="24"/>
      <c r="D940" s="24">
        <v>5101030205</v>
      </c>
      <c r="E940" s="24" t="s">
        <v>65</v>
      </c>
      <c r="F940" s="25">
        <v>233941.79</v>
      </c>
      <c r="G940" s="26"/>
      <c r="H940" s="27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9"/>
      <c r="AO940" s="30"/>
      <c r="AP940" s="26"/>
      <c r="AQ940" s="26"/>
      <c r="AR940" s="30"/>
      <c r="AS940" s="30"/>
      <c r="AT940" s="27"/>
      <c r="AU940" s="28"/>
      <c r="AV940" s="28"/>
      <c r="AW940" s="28"/>
      <c r="AX940" s="29"/>
      <c r="AY940" s="26"/>
      <c r="AZ940" s="27"/>
      <c r="BA940" s="28"/>
      <c r="BB940" s="29"/>
      <c r="BC940" s="31">
        <f t="shared" si="142"/>
        <v>233941.79</v>
      </c>
      <c r="BD940" s="35"/>
    </row>
    <row r="941" spans="1:56" s="36" customFormat="1" ht="21">
      <c r="A941" s="12"/>
      <c r="B941" s="13"/>
      <c r="C941" s="24"/>
      <c r="D941" s="24">
        <v>5101030206</v>
      </c>
      <c r="E941" s="24" t="s">
        <v>100</v>
      </c>
      <c r="F941" s="25">
        <v>106743.49</v>
      </c>
      <c r="G941" s="26"/>
      <c r="H941" s="27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9"/>
      <c r="AO941" s="30"/>
      <c r="AP941" s="26"/>
      <c r="AQ941" s="26"/>
      <c r="AR941" s="30"/>
      <c r="AS941" s="30"/>
      <c r="AT941" s="27"/>
      <c r="AU941" s="28"/>
      <c r="AV941" s="28"/>
      <c r="AW941" s="28"/>
      <c r="AX941" s="29"/>
      <c r="AY941" s="26"/>
      <c r="AZ941" s="27"/>
      <c r="BA941" s="28"/>
      <c r="BB941" s="29"/>
      <c r="BC941" s="31">
        <f t="shared" si="142"/>
        <v>106743.49</v>
      </c>
      <c r="BD941" s="35"/>
    </row>
    <row r="942" spans="1:56" s="36" customFormat="1" ht="21">
      <c r="A942" s="12"/>
      <c r="B942" s="13"/>
      <c r="C942" s="24"/>
      <c r="D942" s="24">
        <v>5101030207</v>
      </c>
      <c r="E942" s="24" t="s">
        <v>101</v>
      </c>
      <c r="F942" s="25">
        <v>7574.41</v>
      </c>
      <c r="G942" s="26"/>
      <c r="H942" s="27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9"/>
      <c r="AO942" s="30"/>
      <c r="AP942" s="26"/>
      <c r="AQ942" s="26"/>
      <c r="AR942" s="30"/>
      <c r="AS942" s="30"/>
      <c r="AT942" s="27"/>
      <c r="AU942" s="28"/>
      <c r="AV942" s="28"/>
      <c r="AW942" s="28"/>
      <c r="AX942" s="29"/>
      <c r="AY942" s="26"/>
      <c r="AZ942" s="27"/>
      <c r="BA942" s="28"/>
      <c r="BB942" s="29"/>
      <c r="BC942" s="31">
        <f t="shared" si="142"/>
        <v>7574.41</v>
      </c>
      <c r="BD942" s="35"/>
    </row>
    <row r="943" spans="1:56" s="36" customFormat="1" ht="21">
      <c r="A943" s="12"/>
      <c r="B943" s="13"/>
      <c r="C943" s="24"/>
      <c r="D943" s="24">
        <v>5101030208</v>
      </c>
      <c r="E943" s="24" t="s">
        <v>102</v>
      </c>
      <c r="F943" s="25">
        <v>818.51</v>
      </c>
      <c r="G943" s="26"/>
      <c r="H943" s="27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9"/>
      <c r="AO943" s="30"/>
      <c r="AP943" s="26"/>
      <c r="AQ943" s="26"/>
      <c r="AR943" s="30"/>
      <c r="AS943" s="30"/>
      <c r="AT943" s="27"/>
      <c r="AU943" s="28"/>
      <c r="AV943" s="28"/>
      <c r="AW943" s="28"/>
      <c r="AX943" s="29"/>
      <c r="AY943" s="26"/>
      <c r="AZ943" s="27"/>
      <c r="BA943" s="28"/>
      <c r="BB943" s="29"/>
      <c r="BC943" s="31">
        <f t="shared" si="142"/>
        <v>818.51</v>
      </c>
      <c r="BD943" s="35"/>
    </row>
    <row r="944" spans="1:56" s="36" customFormat="1" ht="21">
      <c r="A944" s="37"/>
      <c r="B944" s="38"/>
      <c r="C944" s="86" t="s">
        <v>108</v>
      </c>
      <c r="D944" s="86"/>
      <c r="E944" s="87"/>
      <c r="F944" s="39">
        <f aca="true" t="shared" si="149" ref="F944:AK944">SUM(F932:F943)</f>
        <v>3226116.4800000004</v>
      </c>
      <c r="G944" s="40">
        <f t="shared" si="149"/>
        <v>0</v>
      </c>
      <c r="H944" s="39">
        <f t="shared" si="149"/>
        <v>0</v>
      </c>
      <c r="I944" s="40">
        <f t="shared" si="149"/>
        <v>0</v>
      </c>
      <c r="J944" s="40">
        <f t="shared" si="149"/>
        <v>0</v>
      </c>
      <c r="K944" s="40">
        <f t="shared" si="149"/>
        <v>0</v>
      </c>
      <c r="L944" s="40">
        <f t="shared" si="149"/>
        <v>0</v>
      </c>
      <c r="M944" s="40">
        <f t="shared" si="149"/>
        <v>0</v>
      </c>
      <c r="N944" s="40">
        <f t="shared" si="149"/>
        <v>0</v>
      </c>
      <c r="O944" s="40">
        <f t="shared" si="149"/>
        <v>0</v>
      </c>
      <c r="P944" s="40">
        <f t="shared" si="149"/>
        <v>0</v>
      </c>
      <c r="Q944" s="40">
        <f t="shared" si="149"/>
        <v>0</v>
      </c>
      <c r="R944" s="40">
        <f t="shared" si="149"/>
        <v>0</v>
      </c>
      <c r="S944" s="40">
        <f t="shared" si="149"/>
        <v>0</v>
      </c>
      <c r="T944" s="40">
        <f t="shared" si="149"/>
        <v>0</v>
      </c>
      <c r="U944" s="40">
        <f t="shared" si="149"/>
        <v>0</v>
      </c>
      <c r="V944" s="40">
        <f t="shared" si="149"/>
        <v>0</v>
      </c>
      <c r="W944" s="40">
        <f t="shared" si="149"/>
        <v>0</v>
      </c>
      <c r="X944" s="40">
        <f t="shared" si="149"/>
        <v>0</v>
      </c>
      <c r="Y944" s="40">
        <f t="shared" si="149"/>
        <v>0</v>
      </c>
      <c r="Z944" s="40">
        <f t="shared" si="149"/>
        <v>0</v>
      </c>
      <c r="AA944" s="40">
        <f t="shared" si="149"/>
        <v>0</v>
      </c>
      <c r="AB944" s="40">
        <f t="shared" si="149"/>
        <v>0</v>
      </c>
      <c r="AC944" s="40">
        <f t="shared" si="149"/>
        <v>0</v>
      </c>
      <c r="AD944" s="40">
        <f t="shared" si="149"/>
        <v>0</v>
      </c>
      <c r="AE944" s="40">
        <f t="shared" si="149"/>
        <v>0</v>
      </c>
      <c r="AF944" s="40">
        <f t="shared" si="149"/>
        <v>0</v>
      </c>
      <c r="AG944" s="40">
        <f t="shared" si="149"/>
        <v>0</v>
      </c>
      <c r="AH944" s="40">
        <f t="shared" si="149"/>
        <v>0</v>
      </c>
      <c r="AI944" s="40">
        <f t="shared" si="149"/>
        <v>0</v>
      </c>
      <c r="AJ944" s="40">
        <f t="shared" si="149"/>
        <v>0</v>
      </c>
      <c r="AK944" s="40">
        <f t="shared" si="149"/>
        <v>0</v>
      </c>
      <c r="AL944" s="40">
        <f aca="true" t="shared" si="150" ref="AL944:BB944">SUM(AL932:AL943)</f>
        <v>0</v>
      </c>
      <c r="AM944" s="40">
        <f t="shared" si="150"/>
        <v>0</v>
      </c>
      <c r="AN944" s="40">
        <f t="shared" si="150"/>
        <v>0</v>
      </c>
      <c r="AO944" s="39">
        <f t="shared" si="150"/>
        <v>0</v>
      </c>
      <c r="AP944" s="40">
        <f t="shared" si="150"/>
        <v>0</v>
      </c>
      <c r="AQ944" s="40">
        <f t="shared" si="150"/>
        <v>0</v>
      </c>
      <c r="AR944" s="39">
        <f t="shared" si="150"/>
        <v>0</v>
      </c>
      <c r="AS944" s="39">
        <f t="shared" si="150"/>
        <v>0</v>
      </c>
      <c r="AT944" s="39">
        <f t="shared" si="150"/>
        <v>0</v>
      </c>
      <c r="AU944" s="40">
        <f t="shared" si="150"/>
        <v>0</v>
      </c>
      <c r="AV944" s="40">
        <f t="shared" si="150"/>
        <v>0</v>
      </c>
      <c r="AW944" s="40">
        <f t="shared" si="150"/>
        <v>0</v>
      </c>
      <c r="AX944" s="40">
        <f t="shared" si="150"/>
        <v>0</v>
      </c>
      <c r="AY944" s="40">
        <f t="shared" si="150"/>
        <v>0</v>
      </c>
      <c r="AZ944" s="39">
        <f t="shared" si="150"/>
        <v>0</v>
      </c>
      <c r="BA944" s="40">
        <f t="shared" si="150"/>
        <v>0</v>
      </c>
      <c r="BB944" s="40">
        <f t="shared" si="150"/>
        <v>0</v>
      </c>
      <c r="BC944" s="41">
        <f t="shared" si="142"/>
        <v>3226116.4800000004</v>
      </c>
      <c r="BD944" s="35"/>
    </row>
    <row r="945" spans="1:56" s="36" customFormat="1" ht="21.75" thickBot="1">
      <c r="A945" s="42"/>
      <c r="B945" s="43"/>
      <c r="C945" s="83" t="s">
        <v>109</v>
      </c>
      <c r="D945" s="83"/>
      <c r="E945" s="84"/>
      <c r="F945" s="44">
        <f aca="true" t="shared" si="151" ref="F945:AK945">+F931+F944</f>
        <v>3457159.95</v>
      </c>
      <c r="G945" s="45">
        <f t="shared" si="151"/>
        <v>0</v>
      </c>
      <c r="H945" s="44">
        <f t="shared" si="151"/>
        <v>0</v>
      </c>
      <c r="I945" s="45">
        <f t="shared" si="151"/>
        <v>0</v>
      </c>
      <c r="J945" s="45">
        <f t="shared" si="151"/>
        <v>0</v>
      </c>
      <c r="K945" s="45">
        <f t="shared" si="151"/>
        <v>0</v>
      </c>
      <c r="L945" s="45">
        <f t="shared" si="151"/>
        <v>0</v>
      </c>
      <c r="M945" s="45">
        <f t="shared" si="151"/>
        <v>0</v>
      </c>
      <c r="N945" s="45">
        <f t="shared" si="151"/>
        <v>0</v>
      </c>
      <c r="O945" s="45">
        <f t="shared" si="151"/>
        <v>0</v>
      </c>
      <c r="P945" s="45">
        <f t="shared" si="151"/>
        <v>0</v>
      </c>
      <c r="Q945" s="45">
        <f t="shared" si="151"/>
        <v>0</v>
      </c>
      <c r="R945" s="45">
        <f t="shared" si="151"/>
        <v>0</v>
      </c>
      <c r="S945" s="45">
        <f t="shared" si="151"/>
        <v>0</v>
      </c>
      <c r="T945" s="45">
        <f t="shared" si="151"/>
        <v>0</v>
      </c>
      <c r="U945" s="45">
        <f t="shared" si="151"/>
        <v>0</v>
      </c>
      <c r="V945" s="45">
        <f t="shared" si="151"/>
        <v>0</v>
      </c>
      <c r="W945" s="45">
        <f t="shared" si="151"/>
        <v>0</v>
      </c>
      <c r="X945" s="45">
        <f t="shared" si="151"/>
        <v>0</v>
      </c>
      <c r="Y945" s="45">
        <f t="shared" si="151"/>
        <v>1422162.47</v>
      </c>
      <c r="Z945" s="45">
        <f t="shared" si="151"/>
        <v>0</v>
      </c>
      <c r="AA945" s="45">
        <f t="shared" si="151"/>
        <v>1405640.02</v>
      </c>
      <c r="AB945" s="45">
        <f t="shared" si="151"/>
        <v>0</v>
      </c>
      <c r="AC945" s="45">
        <f t="shared" si="151"/>
        <v>0</v>
      </c>
      <c r="AD945" s="45">
        <f t="shared" si="151"/>
        <v>1280607.51</v>
      </c>
      <c r="AE945" s="45">
        <f t="shared" si="151"/>
        <v>0</v>
      </c>
      <c r="AF945" s="45">
        <f t="shared" si="151"/>
        <v>0</v>
      </c>
      <c r="AG945" s="45">
        <f t="shared" si="151"/>
        <v>0</v>
      </c>
      <c r="AH945" s="45">
        <f t="shared" si="151"/>
        <v>0</v>
      </c>
      <c r="AI945" s="45">
        <f t="shared" si="151"/>
        <v>0</v>
      </c>
      <c r="AJ945" s="45">
        <f t="shared" si="151"/>
        <v>0</v>
      </c>
      <c r="AK945" s="45">
        <f t="shared" si="151"/>
        <v>0</v>
      </c>
      <c r="AL945" s="45">
        <f aca="true" t="shared" si="152" ref="AL945:BB945">+AL931+AL944</f>
        <v>0</v>
      </c>
      <c r="AM945" s="45">
        <f t="shared" si="152"/>
        <v>0</v>
      </c>
      <c r="AN945" s="45">
        <f t="shared" si="152"/>
        <v>8000</v>
      </c>
      <c r="AO945" s="44">
        <f t="shared" si="152"/>
        <v>0</v>
      </c>
      <c r="AP945" s="45">
        <f t="shared" si="152"/>
        <v>0</v>
      </c>
      <c r="AQ945" s="45">
        <f t="shared" si="152"/>
        <v>0</v>
      </c>
      <c r="AR945" s="44">
        <f t="shared" si="152"/>
        <v>3290</v>
      </c>
      <c r="AS945" s="44">
        <f t="shared" si="152"/>
        <v>0</v>
      </c>
      <c r="AT945" s="44">
        <f t="shared" si="152"/>
        <v>181212</v>
      </c>
      <c r="AU945" s="45">
        <f t="shared" si="152"/>
        <v>0</v>
      </c>
      <c r="AV945" s="45">
        <f t="shared" si="152"/>
        <v>0</v>
      </c>
      <c r="AW945" s="45">
        <f t="shared" si="152"/>
        <v>607223</v>
      </c>
      <c r="AX945" s="45">
        <f t="shared" si="152"/>
        <v>0</v>
      </c>
      <c r="AY945" s="45">
        <f t="shared" si="152"/>
        <v>0</v>
      </c>
      <c r="AZ945" s="44">
        <f t="shared" si="152"/>
        <v>0</v>
      </c>
      <c r="BA945" s="45">
        <f t="shared" si="152"/>
        <v>0</v>
      </c>
      <c r="BB945" s="45">
        <f t="shared" si="152"/>
        <v>0</v>
      </c>
      <c r="BC945" s="46">
        <f t="shared" si="142"/>
        <v>8365294.949999999</v>
      </c>
      <c r="BD945" s="35"/>
    </row>
    <row r="946" spans="1:55" ht="21.75" thickTop="1">
      <c r="A946" s="12">
        <v>700600041</v>
      </c>
      <c r="B946" s="13" t="s">
        <v>151</v>
      </c>
      <c r="C946" s="14" t="s">
        <v>58</v>
      </c>
      <c r="D946" s="14">
        <v>5101010108</v>
      </c>
      <c r="E946" s="14" t="s">
        <v>59</v>
      </c>
      <c r="F946" s="25"/>
      <c r="G946" s="16"/>
      <c r="H946" s="17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>
        <v>133600</v>
      </c>
      <c r="U946" s="18"/>
      <c r="V946" s="18"/>
      <c r="W946" s="18"/>
      <c r="X946" s="18"/>
      <c r="Y946" s="18">
        <v>25000</v>
      </c>
      <c r="Z946" s="18">
        <v>25000</v>
      </c>
      <c r="AA946" s="18"/>
      <c r="AB946" s="18"/>
      <c r="AC946" s="18"/>
      <c r="AD946" s="18">
        <v>25000</v>
      </c>
      <c r="AE946" s="18"/>
      <c r="AF946" s="18"/>
      <c r="AG946" s="18"/>
      <c r="AH946" s="18"/>
      <c r="AI946" s="18"/>
      <c r="AJ946" s="18"/>
      <c r="AK946" s="18"/>
      <c r="AL946" s="18"/>
      <c r="AM946" s="18"/>
      <c r="AN946" s="19"/>
      <c r="AO946" s="20"/>
      <c r="AP946" s="16"/>
      <c r="AQ946" s="16"/>
      <c r="AR946" s="20"/>
      <c r="AS946" s="20"/>
      <c r="AT946" s="17"/>
      <c r="AU946" s="18"/>
      <c r="AV946" s="18"/>
      <c r="AW946" s="18"/>
      <c r="AX946" s="19"/>
      <c r="AY946" s="16"/>
      <c r="AZ946" s="17"/>
      <c r="BA946" s="18"/>
      <c r="BB946" s="19"/>
      <c r="BC946" s="21">
        <f t="shared" si="142"/>
        <v>208600</v>
      </c>
    </row>
    <row r="947" spans="1:55" ht="21">
      <c r="A947" s="12"/>
      <c r="B947" s="13"/>
      <c r="D947" s="24">
        <v>5101010115</v>
      </c>
      <c r="E947" s="24" t="s">
        <v>60</v>
      </c>
      <c r="F947" s="25"/>
      <c r="G947" s="26"/>
      <c r="H947" s="27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>
        <v>502440</v>
      </c>
      <c r="U947" s="28"/>
      <c r="V947" s="28"/>
      <c r="W947" s="28"/>
      <c r="X947" s="28"/>
      <c r="Y947" s="28"/>
      <c r="Z947" s="28">
        <v>279330</v>
      </c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9"/>
      <c r="AO947" s="30"/>
      <c r="AP947" s="26"/>
      <c r="AQ947" s="26"/>
      <c r="AR947" s="30"/>
      <c r="AS947" s="30"/>
      <c r="AT947" s="27"/>
      <c r="AU947" s="28"/>
      <c r="AV947" s="28"/>
      <c r="AW947" s="28"/>
      <c r="AX947" s="29"/>
      <c r="AY947" s="26"/>
      <c r="AZ947" s="27"/>
      <c r="BA947" s="28"/>
      <c r="BB947" s="29"/>
      <c r="BC947" s="31">
        <f t="shared" si="142"/>
        <v>781770</v>
      </c>
    </row>
    <row r="948" spans="1:55" ht="21">
      <c r="A948" s="12"/>
      <c r="B948" s="13"/>
      <c r="D948" s="24">
        <v>5101010116</v>
      </c>
      <c r="E948" s="24" t="s">
        <v>61</v>
      </c>
      <c r="F948" s="25"/>
      <c r="G948" s="26"/>
      <c r="H948" s="27">
        <v>-870</v>
      </c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>
        <v>56970</v>
      </c>
      <c r="U948" s="28"/>
      <c r="V948" s="28"/>
      <c r="W948" s="28"/>
      <c r="X948" s="28"/>
      <c r="Y948" s="28"/>
      <c r="Z948" s="28">
        <v>21690</v>
      </c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9"/>
      <c r="AO948" s="30"/>
      <c r="AP948" s="26"/>
      <c r="AQ948" s="26"/>
      <c r="AR948" s="30"/>
      <c r="AS948" s="30"/>
      <c r="AT948" s="27"/>
      <c r="AU948" s="28"/>
      <c r="AV948" s="28"/>
      <c r="AW948" s="28"/>
      <c r="AX948" s="29"/>
      <c r="AY948" s="26"/>
      <c r="AZ948" s="27"/>
      <c r="BA948" s="28"/>
      <c r="BB948" s="29"/>
      <c r="BC948" s="31">
        <f t="shared" si="142"/>
        <v>77790</v>
      </c>
    </row>
    <row r="949" spans="1:55" ht="21">
      <c r="A949" s="12"/>
      <c r="B949" s="13"/>
      <c r="D949" s="24">
        <v>5101020101</v>
      </c>
      <c r="E949" s="24" t="s">
        <v>111</v>
      </c>
      <c r="F949" s="25">
        <v>98190</v>
      </c>
      <c r="G949" s="26"/>
      <c r="H949" s="27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9"/>
      <c r="AO949" s="30"/>
      <c r="AP949" s="26"/>
      <c r="AQ949" s="26"/>
      <c r="AR949" s="30"/>
      <c r="AS949" s="30"/>
      <c r="AT949" s="27"/>
      <c r="AU949" s="28"/>
      <c r="AV949" s="28"/>
      <c r="AW949" s="28"/>
      <c r="AX949" s="29"/>
      <c r="AY949" s="26"/>
      <c r="AZ949" s="27"/>
      <c r="BA949" s="28"/>
      <c r="BB949" s="29"/>
      <c r="BC949" s="31">
        <f t="shared" si="142"/>
        <v>98190</v>
      </c>
    </row>
    <row r="950" spans="1:55" ht="21">
      <c r="A950" s="12"/>
      <c r="B950" s="13"/>
      <c r="D950" s="24">
        <v>5101020106</v>
      </c>
      <c r="E950" s="24" t="s">
        <v>62</v>
      </c>
      <c r="F950" s="25"/>
      <c r="G950" s="26"/>
      <c r="H950" s="27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>
        <v>20529</v>
      </c>
      <c r="U950" s="28"/>
      <c r="V950" s="28"/>
      <c r="W950" s="28"/>
      <c r="X950" s="28"/>
      <c r="Y950" s="28"/>
      <c r="Z950" s="28">
        <v>10952</v>
      </c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9"/>
      <c r="AO950" s="30"/>
      <c r="AP950" s="26"/>
      <c r="AQ950" s="26"/>
      <c r="AR950" s="30"/>
      <c r="AS950" s="30"/>
      <c r="AT950" s="27"/>
      <c r="AU950" s="28"/>
      <c r="AV950" s="28"/>
      <c r="AW950" s="28"/>
      <c r="AX950" s="29"/>
      <c r="AY950" s="26"/>
      <c r="AZ950" s="27"/>
      <c r="BA950" s="28"/>
      <c r="BB950" s="29"/>
      <c r="BC950" s="31">
        <f t="shared" si="142"/>
        <v>31481</v>
      </c>
    </row>
    <row r="951" spans="1:55" ht="21">
      <c r="A951" s="12"/>
      <c r="B951" s="13"/>
      <c r="D951" s="24">
        <v>5101030101</v>
      </c>
      <c r="E951" s="24" t="s">
        <v>64</v>
      </c>
      <c r="F951" s="25">
        <v>115312</v>
      </c>
      <c r="G951" s="26"/>
      <c r="H951" s="27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9"/>
      <c r="AO951" s="30"/>
      <c r="AP951" s="26"/>
      <c r="AQ951" s="26"/>
      <c r="AR951" s="30"/>
      <c r="AS951" s="30"/>
      <c r="AT951" s="27"/>
      <c r="AU951" s="28"/>
      <c r="AV951" s="28"/>
      <c r="AW951" s="28"/>
      <c r="AX951" s="29"/>
      <c r="AY951" s="26"/>
      <c r="AZ951" s="27"/>
      <c r="BA951" s="28"/>
      <c r="BB951" s="29"/>
      <c r="BC951" s="31">
        <f t="shared" si="142"/>
        <v>115312</v>
      </c>
    </row>
    <row r="952" spans="1:55" ht="21">
      <c r="A952" s="12"/>
      <c r="B952" s="13"/>
      <c r="D952" s="24">
        <v>5101030205</v>
      </c>
      <c r="E952" s="24" t="s">
        <v>65</v>
      </c>
      <c r="F952" s="25">
        <v>116019</v>
      </c>
      <c r="G952" s="26"/>
      <c r="H952" s="27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9"/>
      <c r="AO952" s="30"/>
      <c r="AP952" s="26"/>
      <c r="AQ952" s="26"/>
      <c r="AR952" s="30"/>
      <c r="AS952" s="30"/>
      <c r="AT952" s="27"/>
      <c r="AU952" s="28"/>
      <c r="AV952" s="28"/>
      <c r="AW952" s="28"/>
      <c r="AX952" s="29"/>
      <c r="AY952" s="26"/>
      <c r="AZ952" s="27"/>
      <c r="BA952" s="28"/>
      <c r="BB952" s="29"/>
      <c r="BC952" s="31">
        <f t="shared" si="142"/>
        <v>116019</v>
      </c>
    </row>
    <row r="953" spans="1:55" ht="21">
      <c r="A953" s="12"/>
      <c r="B953" s="13"/>
      <c r="D953" s="24">
        <v>5103010102</v>
      </c>
      <c r="E953" s="24" t="s">
        <v>69</v>
      </c>
      <c r="F953" s="25"/>
      <c r="G953" s="26"/>
      <c r="H953" s="27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>
        <v>78280</v>
      </c>
      <c r="U953" s="28"/>
      <c r="V953" s="28"/>
      <c r="W953" s="28"/>
      <c r="X953" s="28"/>
      <c r="Y953" s="28">
        <v>1440</v>
      </c>
      <c r="Z953" s="28"/>
      <c r="AA953" s="28"/>
      <c r="AB953" s="28"/>
      <c r="AC953" s="28"/>
      <c r="AD953" s="28">
        <v>1040</v>
      </c>
      <c r="AE953" s="28"/>
      <c r="AF953" s="28"/>
      <c r="AG953" s="28"/>
      <c r="AH953" s="28"/>
      <c r="AI953" s="28"/>
      <c r="AJ953" s="28"/>
      <c r="AK953" s="28"/>
      <c r="AL953" s="28"/>
      <c r="AM953" s="28"/>
      <c r="AN953" s="29">
        <v>5040</v>
      </c>
      <c r="AO953" s="30"/>
      <c r="AP953" s="26"/>
      <c r="AQ953" s="26"/>
      <c r="AR953" s="30"/>
      <c r="AS953" s="30"/>
      <c r="AT953" s="27"/>
      <c r="AU953" s="28"/>
      <c r="AV953" s="28"/>
      <c r="AW953" s="28"/>
      <c r="AX953" s="29"/>
      <c r="AY953" s="26"/>
      <c r="AZ953" s="27"/>
      <c r="BA953" s="28"/>
      <c r="BB953" s="29"/>
      <c r="BC953" s="31">
        <f t="shared" si="142"/>
        <v>85800</v>
      </c>
    </row>
    <row r="954" spans="1:55" ht="21">
      <c r="A954" s="12"/>
      <c r="B954" s="13"/>
      <c r="D954" s="24">
        <v>5103010103</v>
      </c>
      <c r="E954" s="24" t="s">
        <v>70</v>
      </c>
      <c r="F954" s="25"/>
      <c r="G954" s="26"/>
      <c r="H954" s="27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>
        <v>63105</v>
      </c>
      <c r="U954" s="28"/>
      <c r="V954" s="28"/>
      <c r="W954" s="28"/>
      <c r="X954" s="28"/>
      <c r="Y954" s="28">
        <v>1600</v>
      </c>
      <c r="Z954" s="28"/>
      <c r="AA954" s="28"/>
      <c r="AB954" s="28"/>
      <c r="AC954" s="28"/>
      <c r="AD954" s="28">
        <v>1600</v>
      </c>
      <c r="AE954" s="28"/>
      <c r="AF954" s="28"/>
      <c r="AG954" s="28"/>
      <c r="AH954" s="28"/>
      <c r="AI954" s="28"/>
      <c r="AJ954" s="28"/>
      <c r="AK954" s="28"/>
      <c r="AL954" s="28"/>
      <c r="AM954" s="28"/>
      <c r="AN954" s="29">
        <v>780</v>
      </c>
      <c r="AO954" s="30"/>
      <c r="AP954" s="26"/>
      <c r="AQ954" s="26"/>
      <c r="AR954" s="30"/>
      <c r="AS954" s="30"/>
      <c r="AT954" s="27"/>
      <c r="AU954" s="28"/>
      <c r="AV954" s="28"/>
      <c r="AW954" s="28"/>
      <c r="AX954" s="29"/>
      <c r="AY954" s="26"/>
      <c r="AZ954" s="27"/>
      <c r="BA954" s="28"/>
      <c r="BB954" s="29"/>
      <c r="BC954" s="31">
        <f t="shared" si="142"/>
        <v>67085</v>
      </c>
    </row>
    <row r="955" spans="1:55" ht="21">
      <c r="A955" s="12"/>
      <c r="B955" s="13"/>
      <c r="D955" s="24">
        <v>5103010199</v>
      </c>
      <c r="E955" s="24" t="s">
        <v>71</v>
      </c>
      <c r="F955" s="25"/>
      <c r="G955" s="26"/>
      <c r="H955" s="27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>
        <v>48973</v>
      </c>
      <c r="U955" s="28"/>
      <c r="V955" s="28"/>
      <c r="W955" s="28"/>
      <c r="X955" s="28"/>
      <c r="Y955" s="28">
        <v>2000</v>
      </c>
      <c r="Z955" s="28"/>
      <c r="AA955" s="28"/>
      <c r="AB955" s="28"/>
      <c r="AC955" s="28"/>
      <c r="AD955" s="28">
        <v>1446</v>
      </c>
      <c r="AE955" s="28"/>
      <c r="AF955" s="28"/>
      <c r="AG955" s="28"/>
      <c r="AH955" s="28"/>
      <c r="AI955" s="28"/>
      <c r="AJ955" s="28"/>
      <c r="AK955" s="28"/>
      <c r="AL955" s="28"/>
      <c r="AM955" s="28"/>
      <c r="AN955" s="29">
        <v>1710</v>
      </c>
      <c r="AO955" s="30"/>
      <c r="AP955" s="26"/>
      <c r="AQ955" s="26"/>
      <c r="AR955" s="30"/>
      <c r="AS955" s="30"/>
      <c r="AT955" s="27"/>
      <c r="AU955" s="28"/>
      <c r="AV955" s="28"/>
      <c r="AW955" s="28"/>
      <c r="AX955" s="29"/>
      <c r="AY955" s="26"/>
      <c r="AZ955" s="27"/>
      <c r="BA955" s="28"/>
      <c r="BB955" s="29"/>
      <c r="BC955" s="31">
        <f t="shared" si="142"/>
        <v>54129</v>
      </c>
    </row>
    <row r="956" spans="1:55" ht="21">
      <c r="A956" s="12"/>
      <c r="B956" s="13"/>
      <c r="D956" s="24">
        <v>5104010104</v>
      </c>
      <c r="E956" s="24" t="s">
        <v>72</v>
      </c>
      <c r="F956" s="25">
        <v>3772.5</v>
      </c>
      <c r="G956" s="26">
        <v>102901.3</v>
      </c>
      <c r="H956" s="27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>
        <v>3124184.4899999998</v>
      </c>
      <c r="U956" s="28"/>
      <c r="V956" s="28"/>
      <c r="W956" s="28"/>
      <c r="X956" s="28"/>
      <c r="Y956" s="28">
        <v>998737.35</v>
      </c>
      <c r="Z956" s="28">
        <v>73633.4</v>
      </c>
      <c r="AA956" s="28"/>
      <c r="AB956" s="28"/>
      <c r="AC956" s="28"/>
      <c r="AD956" s="28">
        <v>407278.13</v>
      </c>
      <c r="AE956" s="28">
        <v>33210</v>
      </c>
      <c r="AF956" s="28"/>
      <c r="AG956" s="28"/>
      <c r="AH956" s="28"/>
      <c r="AI956" s="28"/>
      <c r="AJ956" s="28"/>
      <c r="AK956" s="28"/>
      <c r="AL956" s="28"/>
      <c r="AM956" s="28"/>
      <c r="AN956" s="29">
        <v>30430</v>
      </c>
      <c r="AO956" s="30"/>
      <c r="AP956" s="26"/>
      <c r="AQ956" s="26"/>
      <c r="AR956" s="30"/>
      <c r="AS956" s="30"/>
      <c r="AT956" s="27"/>
      <c r="AU956" s="28">
        <v>110535</v>
      </c>
      <c r="AV956" s="28">
        <v>32905</v>
      </c>
      <c r="AW956" s="28"/>
      <c r="AX956" s="29"/>
      <c r="AY956" s="26"/>
      <c r="AZ956" s="27"/>
      <c r="BA956" s="28"/>
      <c r="BB956" s="29"/>
      <c r="BC956" s="31">
        <f t="shared" si="142"/>
        <v>4917587.17</v>
      </c>
    </row>
    <row r="957" spans="1:55" ht="21">
      <c r="A957" s="12"/>
      <c r="B957" s="13"/>
      <c r="D957" s="24">
        <v>5104010112</v>
      </c>
      <c r="E957" s="24" t="s">
        <v>75</v>
      </c>
      <c r="F957" s="25">
        <v>3250</v>
      </c>
      <c r="G957" s="26"/>
      <c r="H957" s="27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>
        <v>585694.05</v>
      </c>
      <c r="U957" s="28"/>
      <c r="V957" s="28"/>
      <c r="W957" s="28"/>
      <c r="X957" s="28"/>
      <c r="Y957" s="28">
        <v>112862</v>
      </c>
      <c r="Z957" s="28"/>
      <c r="AA957" s="28"/>
      <c r="AB957" s="28"/>
      <c r="AC957" s="28"/>
      <c r="AD957" s="28">
        <v>101261.5</v>
      </c>
      <c r="AE957" s="28"/>
      <c r="AF957" s="28"/>
      <c r="AG957" s="28"/>
      <c r="AH957" s="28"/>
      <c r="AI957" s="28"/>
      <c r="AJ957" s="28"/>
      <c r="AK957" s="28"/>
      <c r="AL957" s="28"/>
      <c r="AM957" s="28"/>
      <c r="AN957" s="29"/>
      <c r="AO957" s="30">
        <v>53600</v>
      </c>
      <c r="AP957" s="26"/>
      <c r="AQ957" s="26"/>
      <c r="AR957" s="30"/>
      <c r="AS957" s="30"/>
      <c r="AT957" s="27"/>
      <c r="AU957" s="28"/>
      <c r="AV957" s="28"/>
      <c r="AW957" s="28"/>
      <c r="AX957" s="29"/>
      <c r="AY957" s="26"/>
      <c r="AZ957" s="27"/>
      <c r="BA957" s="28"/>
      <c r="BB957" s="29"/>
      <c r="BC957" s="31">
        <f t="shared" si="142"/>
        <v>856667.55</v>
      </c>
    </row>
    <row r="958" spans="1:55" ht="21">
      <c r="A958" s="12"/>
      <c r="B958" s="13"/>
      <c r="D958" s="24">
        <v>5104020101</v>
      </c>
      <c r="E958" s="24" t="s">
        <v>103</v>
      </c>
      <c r="F958" s="25">
        <v>5785.99</v>
      </c>
      <c r="G958" s="26"/>
      <c r="H958" s="27">
        <v>722262.46</v>
      </c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9"/>
      <c r="AO958" s="30"/>
      <c r="AP958" s="26"/>
      <c r="AQ958" s="26"/>
      <c r="AR958" s="30"/>
      <c r="AS958" s="30"/>
      <c r="AT958" s="27"/>
      <c r="AU958" s="28"/>
      <c r="AV958" s="28"/>
      <c r="AW958" s="28"/>
      <c r="AX958" s="29"/>
      <c r="AY958" s="26"/>
      <c r="AZ958" s="27"/>
      <c r="BA958" s="28"/>
      <c r="BB958" s="29"/>
      <c r="BC958" s="31">
        <f t="shared" si="142"/>
        <v>728048.45</v>
      </c>
    </row>
    <row r="959" spans="1:55" ht="21">
      <c r="A959" s="12"/>
      <c r="B959" s="13"/>
      <c r="D959" s="24">
        <v>5104020103</v>
      </c>
      <c r="E959" s="24" t="s">
        <v>104</v>
      </c>
      <c r="F959" s="25">
        <v>2597.24</v>
      </c>
      <c r="G959" s="26"/>
      <c r="H959" s="27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>
        <v>10035.34</v>
      </c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9"/>
      <c r="AO959" s="30"/>
      <c r="AP959" s="26"/>
      <c r="AQ959" s="26"/>
      <c r="AR959" s="30"/>
      <c r="AS959" s="30"/>
      <c r="AT959" s="27"/>
      <c r="AU959" s="28"/>
      <c r="AV959" s="28"/>
      <c r="AW959" s="28"/>
      <c r="AX959" s="29"/>
      <c r="AY959" s="26"/>
      <c r="AZ959" s="27"/>
      <c r="BA959" s="28"/>
      <c r="BB959" s="29"/>
      <c r="BC959" s="31">
        <f t="shared" si="142"/>
        <v>12632.58</v>
      </c>
    </row>
    <row r="960" spans="1:55" ht="21">
      <c r="A960" s="12"/>
      <c r="B960" s="13"/>
      <c r="D960" s="24">
        <v>5104020105</v>
      </c>
      <c r="E960" s="24" t="s">
        <v>105</v>
      </c>
      <c r="F960" s="25">
        <v>-1407.05</v>
      </c>
      <c r="G960" s="26"/>
      <c r="H960" s="27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>
        <v>13085.619999999999</v>
      </c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9"/>
      <c r="AO960" s="30"/>
      <c r="AP960" s="26"/>
      <c r="AQ960" s="26"/>
      <c r="AR960" s="30"/>
      <c r="AS960" s="30"/>
      <c r="AT960" s="27"/>
      <c r="AU960" s="28"/>
      <c r="AV960" s="28"/>
      <c r="AW960" s="28"/>
      <c r="AX960" s="29"/>
      <c r="AY960" s="26"/>
      <c r="AZ960" s="27"/>
      <c r="BA960" s="28"/>
      <c r="BB960" s="29"/>
      <c r="BC960" s="31">
        <f t="shared" si="142"/>
        <v>11678.57</v>
      </c>
    </row>
    <row r="961" spans="1:55" ht="21">
      <c r="A961" s="12"/>
      <c r="B961" s="13"/>
      <c r="D961" s="24">
        <v>5104020106</v>
      </c>
      <c r="E961" s="24" t="s">
        <v>106</v>
      </c>
      <c r="F961" s="25"/>
      <c r="G961" s="26"/>
      <c r="H961" s="27">
        <v>2225.6</v>
      </c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>
        <v>7340.2</v>
      </c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9"/>
      <c r="AO961" s="30"/>
      <c r="AP961" s="26"/>
      <c r="AQ961" s="26"/>
      <c r="AR961" s="30"/>
      <c r="AS961" s="30"/>
      <c r="AT961" s="27"/>
      <c r="AU961" s="28"/>
      <c r="AV961" s="28"/>
      <c r="AW961" s="28"/>
      <c r="AX961" s="29"/>
      <c r="AY961" s="26"/>
      <c r="AZ961" s="27"/>
      <c r="BA961" s="28"/>
      <c r="BB961" s="29"/>
      <c r="BC961" s="31">
        <f t="shared" si="142"/>
        <v>9565.8</v>
      </c>
    </row>
    <row r="962" spans="1:55" ht="21">
      <c r="A962" s="12"/>
      <c r="B962" s="13"/>
      <c r="D962" s="24">
        <v>5104020107</v>
      </c>
      <c r="E962" s="24" t="s">
        <v>107</v>
      </c>
      <c r="F962" s="25"/>
      <c r="G962" s="26"/>
      <c r="H962" s="27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>
        <v>8228</v>
      </c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9"/>
      <c r="AO962" s="30"/>
      <c r="AP962" s="26"/>
      <c r="AQ962" s="26"/>
      <c r="AR962" s="30"/>
      <c r="AS962" s="30"/>
      <c r="AT962" s="27"/>
      <c r="AU962" s="28"/>
      <c r="AV962" s="28"/>
      <c r="AW962" s="28"/>
      <c r="AX962" s="29"/>
      <c r="AY962" s="26"/>
      <c r="AZ962" s="27"/>
      <c r="BA962" s="28"/>
      <c r="BB962" s="29"/>
      <c r="BC962" s="31">
        <f t="shared" si="142"/>
        <v>8228</v>
      </c>
    </row>
    <row r="963" spans="1:55" ht="21">
      <c r="A963" s="12"/>
      <c r="B963" s="13"/>
      <c r="D963" s="24">
        <v>5104030203</v>
      </c>
      <c r="E963" s="24" t="s">
        <v>147</v>
      </c>
      <c r="F963" s="25"/>
      <c r="G963" s="26"/>
      <c r="H963" s="27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>
        <v>6696.06</v>
      </c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9"/>
      <c r="AO963" s="30"/>
      <c r="AP963" s="26"/>
      <c r="AQ963" s="26"/>
      <c r="AR963" s="30"/>
      <c r="AS963" s="30"/>
      <c r="AT963" s="27"/>
      <c r="AU963" s="28"/>
      <c r="AV963" s="28"/>
      <c r="AW963" s="28"/>
      <c r="AX963" s="29"/>
      <c r="AY963" s="26"/>
      <c r="AZ963" s="27"/>
      <c r="BA963" s="28"/>
      <c r="BB963" s="29"/>
      <c r="BC963" s="31">
        <f aca="true" t="shared" si="153" ref="BC963:BC1026">SUM(F963:BB963)</f>
        <v>6696.06</v>
      </c>
    </row>
    <row r="964" spans="1:55" ht="21">
      <c r="A964" s="12"/>
      <c r="B964" s="13"/>
      <c r="D964" s="24">
        <v>5105010101</v>
      </c>
      <c r="E964" s="24" t="s">
        <v>113</v>
      </c>
      <c r="F964" s="25">
        <v>86989.5</v>
      </c>
      <c r="G964" s="26"/>
      <c r="H964" s="27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9"/>
      <c r="AO964" s="30"/>
      <c r="AP964" s="26"/>
      <c r="AQ964" s="26"/>
      <c r="AR964" s="30"/>
      <c r="AS964" s="30"/>
      <c r="AT964" s="27"/>
      <c r="AU964" s="28"/>
      <c r="AV964" s="28"/>
      <c r="AW964" s="28"/>
      <c r="AX964" s="29"/>
      <c r="AY964" s="26"/>
      <c r="AZ964" s="27"/>
      <c r="BA964" s="28"/>
      <c r="BB964" s="29"/>
      <c r="BC964" s="31">
        <f t="shared" si="153"/>
        <v>86989.5</v>
      </c>
    </row>
    <row r="965" spans="1:55" ht="21">
      <c r="A965" s="12"/>
      <c r="B965" s="13"/>
      <c r="D965" s="24">
        <v>5105010103</v>
      </c>
      <c r="E965" s="24" t="s">
        <v>114</v>
      </c>
      <c r="F965" s="25">
        <v>49615.75</v>
      </c>
      <c r="G965" s="26"/>
      <c r="H965" s="27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9"/>
      <c r="AO965" s="30"/>
      <c r="AP965" s="26"/>
      <c r="AQ965" s="26"/>
      <c r="AR965" s="30"/>
      <c r="AS965" s="30"/>
      <c r="AT965" s="27"/>
      <c r="AU965" s="28"/>
      <c r="AV965" s="28"/>
      <c r="AW965" s="28"/>
      <c r="AX965" s="29"/>
      <c r="AY965" s="26"/>
      <c r="AZ965" s="27"/>
      <c r="BA965" s="28"/>
      <c r="BB965" s="29"/>
      <c r="BC965" s="31">
        <f t="shared" si="153"/>
        <v>49615.75</v>
      </c>
    </row>
    <row r="966" spans="1:55" ht="21">
      <c r="A966" s="12"/>
      <c r="B966" s="13"/>
      <c r="D966" s="24">
        <v>5105010105</v>
      </c>
      <c r="E966" s="24" t="s">
        <v>115</v>
      </c>
      <c r="F966" s="25">
        <v>380280.5</v>
      </c>
      <c r="G966" s="26"/>
      <c r="H966" s="27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9"/>
      <c r="AO966" s="30"/>
      <c r="AP966" s="26"/>
      <c r="AQ966" s="26"/>
      <c r="AR966" s="30"/>
      <c r="AS966" s="30"/>
      <c r="AT966" s="27"/>
      <c r="AU966" s="28"/>
      <c r="AV966" s="28"/>
      <c r="AW966" s="28"/>
      <c r="AX966" s="29"/>
      <c r="AY966" s="26"/>
      <c r="AZ966" s="27"/>
      <c r="BA966" s="28"/>
      <c r="BB966" s="29"/>
      <c r="BC966" s="31">
        <f t="shared" si="153"/>
        <v>380280.5</v>
      </c>
    </row>
    <row r="967" spans="1:55" ht="21">
      <c r="A967" s="12"/>
      <c r="B967" s="13"/>
      <c r="D967" s="24">
        <v>5105010107</v>
      </c>
      <c r="E967" s="24" t="s">
        <v>116</v>
      </c>
      <c r="F967" s="25">
        <v>317225.42</v>
      </c>
      <c r="G967" s="26"/>
      <c r="H967" s="27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9"/>
      <c r="AO967" s="30"/>
      <c r="AP967" s="26"/>
      <c r="AQ967" s="26"/>
      <c r="AR967" s="30"/>
      <c r="AS967" s="30"/>
      <c r="AT967" s="27"/>
      <c r="AU967" s="28"/>
      <c r="AV967" s="28"/>
      <c r="AW967" s="28"/>
      <c r="AX967" s="29"/>
      <c r="AY967" s="26"/>
      <c r="AZ967" s="27"/>
      <c r="BA967" s="28"/>
      <c r="BB967" s="29"/>
      <c r="BC967" s="31">
        <f t="shared" si="153"/>
        <v>317225.42</v>
      </c>
    </row>
    <row r="968" spans="1:55" ht="21">
      <c r="A968" s="12"/>
      <c r="B968" s="13"/>
      <c r="D968" s="24">
        <v>5105010111</v>
      </c>
      <c r="E968" s="24" t="s">
        <v>82</v>
      </c>
      <c r="F968" s="25">
        <v>148800</v>
      </c>
      <c r="G968" s="26"/>
      <c r="H968" s="27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9"/>
      <c r="AO968" s="30"/>
      <c r="AP968" s="26"/>
      <c r="AQ968" s="26"/>
      <c r="AR968" s="30"/>
      <c r="AS968" s="30"/>
      <c r="AT968" s="27"/>
      <c r="AU968" s="28"/>
      <c r="AV968" s="28"/>
      <c r="AW968" s="28"/>
      <c r="AX968" s="29"/>
      <c r="AY968" s="26"/>
      <c r="AZ968" s="27"/>
      <c r="BA968" s="28"/>
      <c r="BB968" s="29"/>
      <c r="BC968" s="31">
        <f t="shared" si="153"/>
        <v>148800</v>
      </c>
    </row>
    <row r="969" spans="1:55" ht="21">
      <c r="A969" s="12"/>
      <c r="B969" s="13"/>
      <c r="D969" s="24">
        <v>5105010117</v>
      </c>
      <c r="E969" s="24" t="s">
        <v>117</v>
      </c>
      <c r="F969" s="25">
        <v>254581.24</v>
      </c>
      <c r="G969" s="26"/>
      <c r="H969" s="27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9"/>
      <c r="AO969" s="30"/>
      <c r="AP969" s="26"/>
      <c r="AQ969" s="26"/>
      <c r="AR969" s="30"/>
      <c r="AS969" s="30"/>
      <c r="AT969" s="27"/>
      <c r="AU969" s="28"/>
      <c r="AV969" s="28"/>
      <c r="AW969" s="28"/>
      <c r="AX969" s="29"/>
      <c r="AY969" s="26"/>
      <c r="AZ969" s="27"/>
      <c r="BA969" s="28"/>
      <c r="BB969" s="29"/>
      <c r="BC969" s="31">
        <f t="shared" si="153"/>
        <v>254581.24</v>
      </c>
    </row>
    <row r="970" spans="1:55" ht="21">
      <c r="A970" s="12"/>
      <c r="B970" s="13"/>
      <c r="D970" s="24">
        <v>5105010127</v>
      </c>
      <c r="E970" s="24" t="s">
        <v>84</v>
      </c>
      <c r="F970" s="25">
        <v>5305</v>
      </c>
      <c r="G970" s="26"/>
      <c r="H970" s="27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9"/>
      <c r="AO970" s="30"/>
      <c r="AP970" s="26"/>
      <c r="AQ970" s="26"/>
      <c r="AR970" s="30"/>
      <c r="AS970" s="30"/>
      <c r="AT970" s="27"/>
      <c r="AU970" s="28"/>
      <c r="AV970" s="28"/>
      <c r="AW970" s="28"/>
      <c r="AX970" s="29"/>
      <c r="AY970" s="26"/>
      <c r="AZ970" s="27"/>
      <c r="BA970" s="28"/>
      <c r="BB970" s="29"/>
      <c r="BC970" s="31">
        <f t="shared" si="153"/>
        <v>5305</v>
      </c>
    </row>
    <row r="971" spans="1:55" ht="21">
      <c r="A971" s="12"/>
      <c r="B971" s="13"/>
      <c r="D971" s="24">
        <v>5203010105</v>
      </c>
      <c r="E971" s="24" t="s">
        <v>118</v>
      </c>
      <c r="F971" s="25">
        <v>1</v>
      </c>
      <c r="G971" s="26"/>
      <c r="H971" s="27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9"/>
      <c r="AO971" s="30"/>
      <c r="AP971" s="26"/>
      <c r="AQ971" s="26"/>
      <c r="AR971" s="30"/>
      <c r="AS971" s="30"/>
      <c r="AT971" s="27"/>
      <c r="AU971" s="28"/>
      <c r="AV971" s="28"/>
      <c r="AW971" s="28"/>
      <c r="AX971" s="29"/>
      <c r="AY971" s="26"/>
      <c r="AZ971" s="27"/>
      <c r="BA971" s="28"/>
      <c r="BB971" s="29"/>
      <c r="BC971" s="31">
        <f t="shared" si="153"/>
        <v>1</v>
      </c>
    </row>
    <row r="972" spans="1:55" ht="21">
      <c r="A972" s="12"/>
      <c r="B972" s="13"/>
      <c r="C972" s="85" t="s">
        <v>90</v>
      </c>
      <c r="D972" s="81"/>
      <c r="E972" s="82"/>
      <c r="F972" s="32">
        <f aca="true" t="shared" si="154" ref="F972:AK972">SUM(F946:F971)</f>
        <v>1586318.0899999999</v>
      </c>
      <c r="G972" s="33">
        <f t="shared" si="154"/>
        <v>102901.3</v>
      </c>
      <c r="H972" s="32">
        <f t="shared" si="154"/>
        <v>723618.0599999999</v>
      </c>
      <c r="I972" s="33">
        <f t="shared" si="154"/>
        <v>0</v>
      </c>
      <c r="J972" s="33">
        <f t="shared" si="154"/>
        <v>0</v>
      </c>
      <c r="K972" s="33">
        <f t="shared" si="154"/>
        <v>0</v>
      </c>
      <c r="L972" s="33">
        <f t="shared" si="154"/>
        <v>0</v>
      </c>
      <c r="M972" s="33">
        <f t="shared" si="154"/>
        <v>0</v>
      </c>
      <c r="N972" s="33">
        <f t="shared" si="154"/>
        <v>0</v>
      </c>
      <c r="O972" s="33">
        <f t="shared" si="154"/>
        <v>0</v>
      </c>
      <c r="P972" s="33">
        <f t="shared" si="154"/>
        <v>0</v>
      </c>
      <c r="Q972" s="33">
        <f t="shared" si="154"/>
        <v>0</v>
      </c>
      <c r="R972" s="33">
        <f t="shared" si="154"/>
        <v>0</v>
      </c>
      <c r="S972" s="33">
        <f t="shared" si="154"/>
        <v>0</v>
      </c>
      <c r="T972" s="33">
        <f t="shared" si="154"/>
        <v>4659160.76</v>
      </c>
      <c r="U972" s="33">
        <f t="shared" si="154"/>
        <v>0</v>
      </c>
      <c r="V972" s="33">
        <f t="shared" si="154"/>
        <v>0</v>
      </c>
      <c r="W972" s="33">
        <f t="shared" si="154"/>
        <v>0</v>
      </c>
      <c r="X972" s="33">
        <f t="shared" si="154"/>
        <v>0</v>
      </c>
      <c r="Y972" s="33">
        <f t="shared" si="154"/>
        <v>1141639.35</v>
      </c>
      <c r="Z972" s="33">
        <f t="shared" si="154"/>
        <v>410605.4</v>
      </c>
      <c r="AA972" s="33">
        <f t="shared" si="154"/>
        <v>0</v>
      </c>
      <c r="AB972" s="33">
        <f t="shared" si="154"/>
        <v>0</v>
      </c>
      <c r="AC972" s="33">
        <f t="shared" si="154"/>
        <v>0</v>
      </c>
      <c r="AD972" s="33">
        <f t="shared" si="154"/>
        <v>537625.63</v>
      </c>
      <c r="AE972" s="33">
        <f t="shared" si="154"/>
        <v>33210</v>
      </c>
      <c r="AF972" s="33">
        <f t="shared" si="154"/>
        <v>0</v>
      </c>
      <c r="AG972" s="33">
        <f t="shared" si="154"/>
        <v>0</v>
      </c>
      <c r="AH972" s="33">
        <f t="shared" si="154"/>
        <v>0</v>
      </c>
      <c r="AI972" s="33">
        <f t="shared" si="154"/>
        <v>0</v>
      </c>
      <c r="AJ972" s="33">
        <f t="shared" si="154"/>
        <v>0</v>
      </c>
      <c r="AK972" s="33">
        <f t="shared" si="154"/>
        <v>0</v>
      </c>
      <c r="AL972" s="33">
        <f aca="true" t="shared" si="155" ref="AL972:BB972">SUM(AL946:AL971)</f>
        <v>0</v>
      </c>
      <c r="AM972" s="33">
        <f t="shared" si="155"/>
        <v>0</v>
      </c>
      <c r="AN972" s="33">
        <f t="shared" si="155"/>
        <v>37960</v>
      </c>
      <c r="AO972" s="32">
        <f t="shared" si="155"/>
        <v>53600</v>
      </c>
      <c r="AP972" s="33">
        <f t="shared" si="155"/>
        <v>0</v>
      </c>
      <c r="AQ972" s="33">
        <f t="shared" si="155"/>
        <v>0</v>
      </c>
      <c r="AR972" s="32">
        <f t="shared" si="155"/>
        <v>0</v>
      </c>
      <c r="AS972" s="32">
        <f t="shared" si="155"/>
        <v>0</v>
      </c>
      <c r="AT972" s="32">
        <f t="shared" si="155"/>
        <v>0</v>
      </c>
      <c r="AU972" s="33">
        <f t="shared" si="155"/>
        <v>110535</v>
      </c>
      <c r="AV972" s="33">
        <f t="shared" si="155"/>
        <v>32905</v>
      </c>
      <c r="AW972" s="33">
        <f t="shared" si="155"/>
        <v>0</v>
      </c>
      <c r="AX972" s="33">
        <f t="shared" si="155"/>
        <v>0</v>
      </c>
      <c r="AY972" s="33">
        <f t="shared" si="155"/>
        <v>0</v>
      </c>
      <c r="AZ972" s="32">
        <f t="shared" si="155"/>
        <v>0</v>
      </c>
      <c r="BA972" s="33">
        <f t="shared" si="155"/>
        <v>0</v>
      </c>
      <c r="BB972" s="33">
        <f t="shared" si="155"/>
        <v>0</v>
      </c>
      <c r="BC972" s="34">
        <f t="shared" si="153"/>
        <v>9430078.59</v>
      </c>
    </row>
    <row r="973" spans="1:56" s="36" customFormat="1" ht="21">
      <c r="A973" s="12"/>
      <c r="B973" s="13"/>
      <c r="C973" s="24" t="s">
        <v>91</v>
      </c>
      <c r="D973" s="24">
        <v>5101010101</v>
      </c>
      <c r="E973" s="24" t="s">
        <v>92</v>
      </c>
      <c r="F973" s="25">
        <v>4333555.35</v>
      </c>
      <c r="G973" s="26"/>
      <c r="H973" s="27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9"/>
      <c r="AO973" s="30"/>
      <c r="AP973" s="26"/>
      <c r="AQ973" s="26"/>
      <c r="AR973" s="30"/>
      <c r="AS973" s="30"/>
      <c r="AT973" s="27"/>
      <c r="AU973" s="28"/>
      <c r="AV973" s="28"/>
      <c r="AW973" s="28"/>
      <c r="AX973" s="29"/>
      <c r="AY973" s="26"/>
      <c r="AZ973" s="27"/>
      <c r="BA973" s="28"/>
      <c r="BB973" s="29"/>
      <c r="BC973" s="31">
        <f t="shared" si="153"/>
        <v>4333555.35</v>
      </c>
      <c r="BD973" s="35"/>
    </row>
    <row r="974" spans="1:56" s="36" customFormat="1" ht="21">
      <c r="A974" s="12"/>
      <c r="B974" s="13"/>
      <c r="C974" s="24"/>
      <c r="D974" s="24">
        <v>5101010109</v>
      </c>
      <c r="E974" s="24" t="s">
        <v>93</v>
      </c>
      <c r="F974" s="25">
        <v>32786.44</v>
      </c>
      <c r="G974" s="26"/>
      <c r="H974" s="27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9"/>
      <c r="AO974" s="30"/>
      <c r="AP974" s="26"/>
      <c r="AQ974" s="26"/>
      <c r="AR974" s="30"/>
      <c r="AS974" s="30"/>
      <c r="AT974" s="27"/>
      <c r="AU974" s="28"/>
      <c r="AV974" s="28"/>
      <c r="AW974" s="28"/>
      <c r="AX974" s="29"/>
      <c r="AY974" s="26"/>
      <c r="AZ974" s="27"/>
      <c r="BA974" s="28"/>
      <c r="BB974" s="29"/>
      <c r="BC974" s="31">
        <f t="shared" si="153"/>
        <v>32786.44</v>
      </c>
      <c r="BD974" s="35"/>
    </row>
    <row r="975" spans="1:56" s="36" customFormat="1" ht="21">
      <c r="A975" s="12"/>
      <c r="B975" s="13"/>
      <c r="C975" s="24"/>
      <c r="D975" s="24">
        <v>5101010113</v>
      </c>
      <c r="E975" s="24" t="s">
        <v>94</v>
      </c>
      <c r="F975" s="25">
        <v>6958528.89</v>
      </c>
      <c r="G975" s="26"/>
      <c r="H975" s="27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9"/>
      <c r="AO975" s="30"/>
      <c r="AP975" s="26"/>
      <c r="AQ975" s="26"/>
      <c r="AR975" s="30"/>
      <c r="AS975" s="30"/>
      <c r="AT975" s="27"/>
      <c r="AU975" s="28"/>
      <c r="AV975" s="28"/>
      <c r="AW975" s="28"/>
      <c r="AX975" s="29"/>
      <c r="AY975" s="26"/>
      <c r="AZ975" s="27"/>
      <c r="BA975" s="28"/>
      <c r="BB975" s="29"/>
      <c r="BC975" s="31">
        <f t="shared" si="153"/>
        <v>6958528.89</v>
      </c>
      <c r="BD975" s="35"/>
    </row>
    <row r="976" spans="1:56" s="36" customFormat="1" ht="21">
      <c r="A976" s="12"/>
      <c r="B976" s="13"/>
      <c r="C976" s="24"/>
      <c r="D976" s="24">
        <v>5101010118</v>
      </c>
      <c r="E976" s="24" t="s">
        <v>95</v>
      </c>
      <c r="F976" s="25">
        <v>163450.05</v>
      </c>
      <c r="G976" s="26"/>
      <c r="H976" s="27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9"/>
      <c r="AO976" s="30"/>
      <c r="AP976" s="26"/>
      <c r="AQ976" s="26"/>
      <c r="AR976" s="30"/>
      <c r="AS976" s="30"/>
      <c r="AT976" s="27"/>
      <c r="AU976" s="28"/>
      <c r="AV976" s="28"/>
      <c r="AW976" s="28"/>
      <c r="AX976" s="29"/>
      <c r="AY976" s="26"/>
      <c r="AZ976" s="27"/>
      <c r="BA976" s="28"/>
      <c r="BB976" s="29"/>
      <c r="BC976" s="31">
        <f t="shared" si="153"/>
        <v>163450.05</v>
      </c>
      <c r="BD976" s="35"/>
    </row>
    <row r="977" spans="1:56" s="36" customFormat="1" ht="21">
      <c r="A977" s="12"/>
      <c r="B977" s="13"/>
      <c r="C977" s="24"/>
      <c r="D977" s="24">
        <v>5101020103</v>
      </c>
      <c r="E977" s="24" t="s">
        <v>96</v>
      </c>
      <c r="F977" s="25">
        <v>80220.26</v>
      </c>
      <c r="G977" s="26"/>
      <c r="H977" s="27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9"/>
      <c r="AO977" s="30"/>
      <c r="AP977" s="26"/>
      <c r="AQ977" s="26"/>
      <c r="AR977" s="30"/>
      <c r="AS977" s="30"/>
      <c r="AT977" s="27"/>
      <c r="AU977" s="28"/>
      <c r="AV977" s="28"/>
      <c r="AW977" s="28"/>
      <c r="AX977" s="29"/>
      <c r="AY977" s="26"/>
      <c r="AZ977" s="27"/>
      <c r="BA977" s="28"/>
      <c r="BB977" s="29"/>
      <c r="BC977" s="31">
        <f t="shared" si="153"/>
        <v>80220.26</v>
      </c>
      <c r="BD977" s="35"/>
    </row>
    <row r="978" spans="1:56" s="36" customFormat="1" ht="21">
      <c r="A978" s="12"/>
      <c r="B978" s="13"/>
      <c r="C978" s="24"/>
      <c r="D978" s="24">
        <v>5101020104</v>
      </c>
      <c r="E978" s="24" t="s">
        <v>97</v>
      </c>
      <c r="F978" s="25">
        <v>120330.25</v>
      </c>
      <c r="G978" s="26"/>
      <c r="H978" s="27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9"/>
      <c r="AO978" s="30"/>
      <c r="AP978" s="26"/>
      <c r="AQ978" s="26"/>
      <c r="AR978" s="30"/>
      <c r="AS978" s="30"/>
      <c r="AT978" s="27"/>
      <c r="AU978" s="28"/>
      <c r="AV978" s="28"/>
      <c r="AW978" s="28"/>
      <c r="AX978" s="29"/>
      <c r="AY978" s="26"/>
      <c r="AZ978" s="27"/>
      <c r="BA978" s="28"/>
      <c r="BB978" s="29"/>
      <c r="BC978" s="31">
        <f t="shared" si="153"/>
        <v>120330.25</v>
      </c>
      <c r="BD978" s="35"/>
    </row>
    <row r="979" spans="1:56" s="36" customFormat="1" ht="21">
      <c r="A979" s="12"/>
      <c r="B979" s="13"/>
      <c r="C979" s="24"/>
      <c r="D979" s="24">
        <v>5101020105</v>
      </c>
      <c r="E979" s="24" t="s">
        <v>98</v>
      </c>
      <c r="F979" s="25">
        <v>204198.55</v>
      </c>
      <c r="G979" s="26"/>
      <c r="H979" s="27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9"/>
      <c r="AO979" s="30"/>
      <c r="AP979" s="26"/>
      <c r="AQ979" s="26"/>
      <c r="AR979" s="30"/>
      <c r="AS979" s="30"/>
      <c r="AT979" s="27"/>
      <c r="AU979" s="28"/>
      <c r="AV979" s="28"/>
      <c r="AW979" s="28"/>
      <c r="AX979" s="29"/>
      <c r="AY979" s="26"/>
      <c r="AZ979" s="27"/>
      <c r="BA979" s="28"/>
      <c r="BB979" s="29"/>
      <c r="BC979" s="31">
        <f t="shared" si="153"/>
        <v>204198.55</v>
      </c>
      <c r="BD979" s="35"/>
    </row>
    <row r="980" spans="1:56" s="36" customFormat="1" ht="21">
      <c r="A980" s="12"/>
      <c r="B980" s="13"/>
      <c r="C980" s="24"/>
      <c r="D980" s="24">
        <v>5101020113</v>
      </c>
      <c r="E980" s="24" t="s">
        <v>99</v>
      </c>
      <c r="F980" s="25">
        <v>8391.03</v>
      </c>
      <c r="G980" s="26"/>
      <c r="H980" s="27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9"/>
      <c r="AO980" s="30"/>
      <c r="AP980" s="26"/>
      <c r="AQ980" s="26"/>
      <c r="AR980" s="30"/>
      <c r="AS980" s="30"/>
      <c r="AT980" s="27"/>
      <c r="AU980" s="28"/>
      <c r="AV980" s="28"/>
      <c r="AW980" s="28"/>
      <c r="AX980" s="29"/>
      <c r="AY980" s="26"/>
      <c r="AZ980" s="27"/>
      <c r="BA980" s="28"/>
      <c r="BB980" s="29"/>
      <c r="BC980" s="31">
        <f t="shared" si="153"/>
        <v>8391.03</v>
      </c>
      <c r="BD980" s="35"/>
    </row>
    <row r="981" spans="1:56" s="36" customFormat="1" ht="21">
      <c r="A981" s="12"/>
      <c r="B981" s="13"/>
      <c r="C981" s="24"/>
      <c r="D981" s="24">
        <v>5101030205</v>
      </c>
      <c r="E981" s="24" t="s">
        <v>65</v>
      </c>
      <c r="F981" s="25">
        <v>917771.63</v>
      </c>
      <c r="G981" s="26"/>
      <c r="H981" s="27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9"/>
      <c r="AO981" s="30"/>
      <c r="AP981" s="26"/>
      <c r="AQ981" s="26"/>
      <c r="AR981" s="30"/>
      <c r="AS981" s="30"/>
      <c r="AT981" s="27"/>
      <c r="AU981" s="28"/>
      <c r="AV981" s="28"/>
      <c r="AW981" s="28"/>
      <c r="AX981" s="29"/>
      <c r="AY981" s="26"/>
      <c r="AZ981" s="27"/>
      <c r="BA981" s="28"/>
      <c r="BB981" s="29"/>
      <c r="BC981" s="31">
        <f t="shared" si="153"/>
        <v>917771.63</v>
      </c>
      <c r="BD981" s="35"/>
    </row>
    <row r="982" spans="1:56" s="36" customFormat="1" ht="21">
      <c r="A982" s="12"/>
      <c r="B982" s="13"/>
      <c r="C982" s="24"/>
      <c r="D982" s="24">
        <v>5101030206</v>
      </c>
      <c r="E982" s="24" t="s">
        <v>100</v>
      </c>
      <c r="F982" s="25">
        <v>418762.92</v>
      </c>
      <c r="G982" s="26"/>
      <c r="H982" s="27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9"/>
      <c r="AO982" s="30"/>
      <c r="AP982" s="26"/>
      <c r="AQ982" s="26"/>
      <c r="AR982" s="30"/>
      <c r="AS982" s="30"/>
      <c r="AT982" s="27"/>
      <c r="AU982" s="28"/>
      <c r="AV982" s="28"/>
      <c r="AW982" s="28"/>
      <c r="AX982" s="29"/>
      <c r="AY982" s="26"/>
      <c r="AZ982" s="27"/>
      <c r="BA982" s="28"/>
      <c r="BB982" s="29"/>
      <c r="BC982" s="31">
        <f t="shared" si="153"/>
        <v>418762.92</v>
      </c>
      <c r="BD982" s="35"/>
    </row>
    <row r="983" spans="1:56" s="36" customFormat="1" ht="21">
      <c r="A983" s="12"/>
      <c r="B983" s="13"/>
      <c r="C983" s="24"/>
      <c r="D983" s="24">
        <v>5101030207</v>
      </c>
      <c r="E983" s="24" t="s">
        <v>101</v>
      </c>
      <c r="F983" s="25">
        <v>29715.01</v>
      </c>
      <c r="G983" s="26"/>
      <c r="H983" s="27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9"/>
      <c r="AO983" s="30"/>
      <c r="AP983" s="26"/>
      <c r="AQ983" s="26"/>
      <c r="AR983" s="30"/>
      <c r="AS983" s="30"/>
      <c r="AT983" s="27"/>
      <c r="AU983" s="28"/>
      <c r="AV983" s="28"/>
      <c r="AW983" s="28"/>
      <c r="AX983" s="29"/>
      <c r="AY983" s="26"/>
      <c r="AZ983" s="27"/>
      <c r="BA983" s="28"/>
      <c r="BB983" s="29"/>
      <c r="BC983" s="31">
        <f t="shared" si="153"/>
        <v>29715.01</v>
      </c>
      <c r="BD983" s="35"/>
    </row>
    <row r="984" spans="1:56" s="36" customFormat="1" ht="21">
      <c r="A984" s="12"/>
      <c r="B984" s="13"/>
      <c r="C984" s="24"/>
      <c r="D984" s="24">
        <v>5101030208</v>
      </c>
      <c r="E984" s="24" t="s">
        <v>102</v>
      </c>
      <c r="F984" s="25">
        <v>3211.1</v>
      </c>
      <c r="G984" s="26"/>
      <c r="H984" s="27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9"/>
      <c r="AO984" s="30"/>
      <c r="AP984" s="26"/>
      <c r="AQ984" s="26"/>
      <c r="AR984" s="30"/>
      <c r="AS984" s="30"/>
      <c r="AT984" s="27"/>
      <c r="AU984" s="28"/>
      <c r="AV984" s="28"/>
      <c r="AW984" s="28"/>
      <c r="AX984" s="29"/>
      <c r="AY984" s="26"/>
      <c r="AZ984" s="27"/>
      <c r="BA984" s="28"/>
      <c r="BB984" s="29"/>
      <c r="BC984" s="31">
        <f t="shared" si="153"/>
        <v>3211.1</v>
      </c>
      <c r="BD984" s="35"/>
    </row>
    <row r="985" spans="1:56" s="36" customFormat="1" ht="21">
      <c r="A985" s="37"/>
      <c r="B985" s="38"/>
      <c r="C985" s="86" t="s">
        <v>108</v>
      </c>
      <c r="D985" s="86"/>
      <c r="E985" s="87"/>
      <c r="F985" s="39">
        <f aca="true" t="shared" si="156" ref="F985:AK985">SUM(F973:F984)</f>
        <v>13270921.48</v>
      </c>
      <c r="G985" s="40">
        <f t="shared" si="156"/>
        <v>0</v>
      </c>
      <c r="H985" s="39">
        <f t="shared" si="156"/>
        <v>0</v>
      </c>
      <c r="I985" s="40">
        <f t="shared" si="156"/>
        <v>0</v>
      </c>
      <c r="J985" s="40">
        <f t="shared" si="156"/>
        <v>0</v>
      </c>
      <c r="K985" s="40">
        <f t="shared" si="156"/>
        <v>0</v>
      </c>
      <c r="L985" s="40">
        <f t="shared" si="156"/>
        <v>0</v>
      </c>
      <c r="M985" s="40">
        <f t="shared" si="156"/>
        <v>0</v>
      </c>
      <c r="N985" s="40">
        <f t="shared" si="156"/>
        <v>0</v>
      </c>
      <c r="O985" s="40">
        <f t="shared" si="156"/>
        <v>0</v>
      </c>
      <c r="P985" s="40">
        <f t="shared" si="156"/>
        <v>0</v>
      </c>
      <c r="Q985" s="40">
        <f t="shared" si="156"/>
        <v>0</v>
      </c>
      <c r="R985" s="40">
        <f t="shared" si="156"/>
        <v>0</v>
      </c>
      <c r="S985" s="40">
        <f t="shared" si="156"/>
        <v>0</v>
      </c>
      <c r="T985" s="40">
        <f t="shared" si="156"/>
        <v>0</v>
      </c>
      <c r="U985" s="40">
        <f t="shared" si="156"/>
        <v>0</v>
      </c>
      <c r="V985" s="40">
        <f t="shared" si="156"/>
        <v>0</v>
      </c>
      <c r="W985" s="40">
        <f t="shared" si="156"/>
        <v>0</v>
      </c>
      <c r="X985" s="40">
        <f t="shared" si="156"/>
        <v>0</v>
      </c>
      <c r="Y985" s="40">
        <f t="shared" si="156"/>
        <v>0</v>
      </c>
      <c r="Z985" s="40">
        <f t="shared" si="156"/>
        <v>0</v>
      </c>
      <c r="AA985" s="40">
        <f t="shared" si="156"/>
        <v>0</v>
      </c>
      <c r="AB985" s="40">
        <f t="shared" si="156"/>
        <v>0</v>
      </c>
      <c r="AC985" s="40">
        <f t="shared" si="156"/>
        <v>0</v>
      </c>
      <c r="AD985" s="40">
        <f t="shared" si="156"/>
        <v>0</v>
      </c>
      <c r="AE985" s="40">
        <f t="shared" si="156"/>
        <v>0</v>
      </c>
      <c r="AF985" s="40">
        <f t="shared" si="156"/>
        <v>0</v>
      </c>
      <c r="AG985" s="40">
        <f t="shared" si="156"/>
        <v>0</v>
      </c>
      <c r="AH985" s="40">
        <f t="shared" si="156"/>
        <v>0</v>
      </c>
      <c r="AI985" s="40">
        <f t="shared" si="156"/>
        <v>0</v>
      </c>
      <c r="AJ985" s="40">
        <f t="shared" si="156"/>
        <v>0</v>
      </c>
      <c r="AK985" s="40">
        <f t="shared" si="156"/>
        <v>0</v>
      </c>
      <c r="AL985" s="40">
        <f aca="true" t="shared" si="157" ref="AL985:BB985">SUM(AL973:AL984)</f>
        <v>0</v>
      </c>
      <c r="AM985" s="40">
        <f t="shared" si="157"/>
        <v>0</v>
      </c>
      <c r="AN985" s="40">
        <f t="shared" si="157"/>
        <v>0</v>
      </c>
      <c r="AO985" s="39">
        <f t="shared" si="157"/>
        <v>0</v>
      </c>
      <c r="AP985" s="40">
        <f t="shared" si="157"/>
        <v>0</v>
      </c>
      <c r="AQ985" s="40">
        <f t="shared" si="157"/>
        <v>0</v>
      </c>
      <c r="AR985" s="39">
        <f t="shared" si="157"/>
        <v>0</v>
      </c>
      <c r="AS985" s="39">
        <f t="shared" si="157"/>
        <v>0</v>
      </c>
      <c r="AT985" s="39">
        <f t="shared" si="157"/>
        <v>0</v>
      </c>
      <c r="AU985" s="40">
        <f t="shared" si="157"/>
        <v>0</v>
      </c>
      <c r="AV985" s="40">
        <f t="shared" si="157"/>
        <v>0</v>
      </c>
      <c r="AW985" s="40">
        <f t="shared" si="157"/>
        <v>0</v>
      </c>
      <c r="AX985" s="40">
        <f t="shared" si="157"/>
        <v>0</v>
      </c>
      <c r="AY985" s="40">
        <f t="shared" si="157"/>
        <v>0</v>
      </c>
      <c r="AZ985" s="39">
        <f t="shared" si="157"/>
        <v>0</v>
      </c>
      <c r="BA985" s="40">
        <f t="shared" si="157"/>
        <v>0</v>
      </c>
      <c r="BB985" s="40">
        <f t="shared" si="157"/>
        <v>0</v>
      </c>
      <c r="BC985" s="41">
        <f t="shared" si="153"/>
        <v>13270921.48</v>
      </c>
      <c r="BD985" s="35"/>
    </row>
    <row r="986" spans="1:56" s="36" customFormat="1" ht="21.75" thickBot="1">
      <c r="A986" s="42"/>
      <c r="B986" s="43"/>
      <c r="C986" s="83" t="s">
        <v>109</v>
      </c>
      <c r="D986" s="83"/>
      <c r="E986" s="84"/>
      <c r="F986" s="44">
        <f aca="true" t="shared" si="158" ref="F986:AK986">+F972+F985</f>
        <v>14857239.57</v>
      </c>
      <c r="G986" s="45">
        <f t="shared" si="158"/>
        <v>102901.3</v>
      </c>
      <c r="H986" s="44">
        <f t="shared" si="158"/>
        <v>723618.0599999999</v>
      </c>
      <c r="I986" s="45">
        <f t="shared" si="158"/>
        <v>0</v>
      </c>
      <c r="J986" s="45">
        <f t="shared" si="158"/>
        <v>0</v>
      </c>
      <c r="K986" s="45">
        <f t="shared" si="158"/>
        <v>0</v>
      </c>
      <c r="L986" s="45">
        <f t="shared" si="158"/>
        <v>0</v>
      </c>
      <c r="M986" s="45">
        <f t="shared" si="158"/>
        <v>0</v>
      </c>
      <c r="N986" s="45">
        <f t="shared" si="158"/>
        <v>0</v>
      </c>
      <c r="O986" s="45">
        <f t="shared" si="158"/>
        <v>0</v>
      </c>
      <c r="P986" s="45">
        <f t="shared" si="158"/>
        <v>0</v>
      </c>
      <c r="Q986" s="45">
        <f t="shared" si="158"/>
        <v>0</v>
      </c>
      <c r="R986" s="45">
        <f t="shared" si="158"/>
        <v>0</v>
      </c>
      <c r="S986" s="45">
        <f t="shared" si="158"/>
        <v>0</v>
      </c>
      <c r="T986" s="45">
        <f t="shared" si="158"/>
        <v>4659160.76</v>
      </c>
      <c r="U986" s="45">
        <f t="shared" si="158"/>
        <v>0</v>
      </c>
      <c r="V986" s="45">
        <f t="shared" si="158"/>
        <v>0</v>
      </c>
      <c r="W986" s="45">
        <f t="shared" si="158"/>
        <v>0</v>
      </c>
      <c r="X986" s="45">
        <f t="shared" si="158"/>
        <v>0</v>
      </c>
      <c r="Y986" s="45">
        <f t="shared" si="158"/>
        <v>1141639.35</v>
      </c>
      <c r="Z986" s="45">
        <f t="shared" si="158"/>
        <v>410605.4</v>
      </c>
      <c r="AA986" s="45">
        <f t="shared" si="158"/>
        <v>0</v>
      </c>
      <c r="AB986" s="45">
        <f t="shared" si="158"/>
        <v>0</v>
      </c>
      <c r="AC986" s="45">
        <f t="shared" si="158"/>
        <v>0</v>
      </c>
      <c r="AD986" s="45">
        <f t="shared" si="158"/>
        <v>537625.63</v>
      </c>
      <c r="AE986" s="45">
        <f t="shared" si="158"/>
        <v>33210</v>
      </c>
      <c r="AF986" s="45">
        <f t="shared" si="158"/>
        <v>0</v>
      </c>
      <c r="AG986" s="45">
        <f t="shared" si="158"/>
        <v>0</v>
      </c>
      <c r="AH986" s="45">
        <f t="shared" si="158"/>
        <v>0</v>
      </c>
      <c r="AI986" s="45">
        <f t="shared" si="158"/>
        <v>0</v>
      </c>
      <c r="AJ986" s="45">
        <f t="shared" si="158"/>
        <v>0</v>
      </c>
      <c r="AK986" s="45">
        <f t="shared" si="158"/>
        <v>0</v>
      </c>
      <c r="AL986" s="45">
        <f aca="true" t="shared" si="159" ref="AL986:BB986">+AL972+AL985</f>
        <v>0</v>
      </c>
      <c r="AM986" s="45">
        <f t="shared" si="159"/>
        <v>0</v>
      </c>
      <c r="AN986" s="45">
        <f t="shared" si="159"/>
        <v>37960</v>
      </c>
      <c r="AO986" s="44">
        <f t="shared" si="159"/>
        <v>53600</v>
      </c>
      <c r="AP986" s="45">
        <f t="shared" si="159"/>
        <v>0</v>
      </c>
      <c r="AQ986" s="45">
        <f t="shared" si="159"/>
        <v>0</v>
      </c>
      <c r="AR986" s="44">
        <f t="shared" si="159"/>
        <v>0</v>
      </c>
      <c r="AS986" s="44">
        <f t="shared" si="159"/>
        <v>0</v>
      </c>
      <c r="AT986" s="44">
        <f t="shared" si="159"/>
        <v>0</v>
      </c>
      <c r="AU986" s="45">
        <f t="shared" si="159"/>
        <v>110535</v>
      </c>
      <c r="AV986" s="45">
        <f t="shared" si="159"/>
        <v>32905</v>
      </c>
      <c r="AW986" s="45">
        <f t="shared" si="159"/>
        <v>0</v>
      </c>
      <c r="AX986" s="45">
        <f t="shared" si="159"/>
        <v>0</v>
      </c>
      <c r="AY986" s="45">
        <f t="shared" si="159"/>
        <v>0</v>
      </c>
      <c r="AZ986" s="44">
        <f t="shared" si="159"/>
        <v>0</v>
      </c>
      <c r="BA986" s="45">
        <f t="shared" si="159"/>
        <v>0</v>
      </c>
      <c r="BB986" s="45">
        <f t="shared" si="159"/>
        <v>0</v>
      </c>
      <c r="BC986" s="46">
        <f t="shared" si="153"/>
        <v>22701000.07</v>
      </c>
      <c r="BD986" s="35"/>
    </row>
    <row r="987" spans="1:55" ht="21.75" thickTop="1">
      <c r="A987" s="12">
        <v>700600042</v>
      </c>
      <c r="B987" s="13" t="s">
        <v>152</v>
      </c>
      <c r="C987" s="14" t="s">
        <v>58</v>
      </c>
      <c r="D987" s="14">
        <v>5101010108</v>
      </c>
      <c r="E987" s="14" t="s">
        <v>59</v>
      </c>
      <c r="F987" s="25"/>
      <c r="G987" s="16"/>
      <c r="H987" s="17">
        <v>12000</v>
      </c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9"/>
      <c r="AO987" s="20"/>
      <c r="AP987" s="16"/>
      <c r="AQ987" s="16"/>
      <c r="AR987" s="20"/>
      <c r="AS987" s="20"/>
      <c r="AT987" s="17"/>
      <c r="AU987" s="18"/>
      <c r="AV987" s="18"/>
      <c r="AW987" s="18"/>
      <c r="AX987" s="19"/>
      <c r="AY987" s="16"/>
      <c r="AZ987" s="17"/>
      <c r="BA987" s="18"/>
      <c r="BB987" s="19"/>
      <c r="BC987" s="21">
        <f t="shared" si="153"/>
        <v>12000</v>
      </c>
    </row>
    <row r="988" spans="1:55" ht="21">
      <c r="A988" s="12"/>
      <c r="B988" s="13"/>
      <c r="D988" s="24">
        <v>5101010115</v>
      </c>
      <c r="E988" s="24" t="s">
        <v>60</v>
      </c>
      <c r="F988" s="25"/>
      <c r="G988" s="26"/>
      <c r="H988" s="27">
        <v>4792975</v>
      </c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9"/>
      <c r="AO988" s="30"/>
      <c r="AP988" s="26"/>
      <c r="AQ988" s="26"/>
      <c r="AR988" s="30"/>
      <c r="AS988" s="30"/>
      <c r="AT988" s="27"/>
      <c r="AU988" s="28"/>
      <c r="AV988" s="28"/>
      <c r="AW988" s="28"/>
      <c r="AX988" s="29"/>
      <c r="AY988" s="26"/>
      <c r="AZ988" s="27"/>
      <c r="BA988" s="28"/>
      <c r="BB988" s="29"/>
      <c r="BC988" s="31">
        <f t="shared" si="153"/>
        <v>4792975</v>
      </c>
    </row>
    <row r="989" spans="1:55" ht="21">
      <c r="A989" s="12"/>
      <c r="B989" s="13"/>
      <c r="D989" s="24">
        <v>5101010116</v>
      </c>
      <c r="E989" s="24" t="s">
        <v>61</v>
      </c>
      <c r="F989" s="25"/>
      <c r="G989" s="26"/>
      <c r="H989" s="27">
        <v>712668</v>
      </c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9"/>
      <c r="AO989" s="30"/>
      <c r="AP989" s="26"/>
      <c r="AQ989" s="26"/>
      <c r="AR989" s="30"/>
      <c r="AS989" s="30"/>
      <c r="AT989" s="27"/>
      <c r="AU989" s="28"/>
      <c r="AV989" s="28"/>
      <c r="AW989" s="28"/>
      <c r="AX989" s="29"/>
      <c r="AY989" s="26"/>
      <c r="AZ989" s="27"/>
      <c r="BA989" s="28"/>
      <c r="BB989" s="29"/>
      <c r="BC989" s="31">
        <f t="shared" si="153"/>
        <v>712668</v>
      </c>
    </row>
    <row r="990" spans="1:55" ht="21">
      <c r="A990" s="12"/>
      <c r="B990" s="13"/>
      <c r="D990" s="24">
        <v>5101020106</v>
      </c>
      <c r="E990" s="24" t="s">
        <v>62</v>
      </c>
      <c r="F990" s="25"/>
      <c r="G990" s="26"/>
      <c r="H990" s="27">
        <v>204288</v>
      </c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9"/>
      <c r="AO990" s="30"/>
      <c r="AP990" s="26"/>
      <c r="AQ990" s="26"/>
      <c r="AR990" s="30"/>
      <c r="AS990" s="30"/>
      <c r="AT990" s="27"/>
      <c r="AU990" s="28"/>
      <c r="AV990" s="28"/>
      <c r="AW990" s="28"/>
      <c r="AX990" s="29"/>
      <c r="AY990" s="26"/>
      <c r="AZ990" s="27"/>
      <c r="BA990" s="28"/>
      <c r="BB990" s="29"/>
      <c r="BC990" s="31">
        <f t="shared" si="153"/>
        <v>204288</v>
      </c>
    </row>
    <row r="991" spans="1:55" ht="21">
      <c r="A991" s="12"/>
      <c r="B991" s="13"/>
      <c r="D991" s="24">
        <v>5101030101</v>
      </c>
      <c r="E991" s="24" t="s">
        <v>64</v>
      </c>
      <c r="F991" s="25">
        <v>9290</v>
      </c>
      <c r="G991" s="26"/>
      <c r="H991" s="27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9"/>
      <c r="AO991" s="30"/>
      <c r="AP991" s="26"/>
      <c r="AQ991" s="26"/>
      <c r="AR991" s="30"/>
      <c r="AS991" s="30"/>
      <c r="AT991" s="27"/>
      <c r="AU991" s="28"/>
      <c r="AV991" s="28"/>
      <c r="AW991" s="28"/>
      <c r="AX991" s="29"/>
      <c r="AY991" s="26"/>
      <c r="AZ991" s="27"/>
      <c r="BA991" s="28"/>
      <c r="BB991" s="29"/>
      <c r="BC991" s="31">
        <f t="shared" si="153"/>
        <v>9290</v>
      </c>
    </row>
    <row r="992" spans="1:55" ht="21">
      <c r="A992" s="12"/>
      <c r="B992" s="13"/>
      <c r="D992" s="24">
        <v>5101030205</v>
      </c>
      <c r="E992" s="24" t="s">
        <v>65</v>
      </c>
      <c r="F992" s="25">
        <v>8532</v>
      </c>
      <c r="G992" s="26"/>
      <c r="H992" s="27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9"/>
      <c r="AO992" s="30"/>
      <c r="AP992" s="26"/>
      <c r="AQ992" s="26"/>
      <c r="AR992" s="30"/>
      <c r="AS992" s="30"/>
      <c r="AT992" s="27"/>
      <c r="AU992" s="28"/>
      <c r="AV992" s="28"/>
      <c r="AW992" s="28"/>
      <c r="AX992" s="29"/>
      <c r="AY992" s="26"/>
      <c r="AZ992" s="27"/>
      <c r="BA992" s="28"/>
      <c r="BB992" s="29"/>
      <c r="BC992" s="31">
        <f t="shared" si="153"/>
        <v>8532</v>
      </c>
    </row>
    <row r="993" spans="1:55" ht="21">
      <c r="A993" s="12"/>
      <c r="B993" s="13"/>
      <c r="D993" s="24">
        <v>5103010102</v>
      </c>
      <c r="E993" s="24" t="s">
        <v>69</v>
      </c>
      <c r="F993" s="25"/>
      <c r="G993" s="26"/>
      <c r="H993" s="27">
        <v>45380</v>
      </c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9">
        <v>19200</v>
      </c>
      <c r="AO993" s="30"/>
      <c r="AP993" s="26"/>
      <c r="AQ993" s="26"/>
      <c r="AR993" s="30"/>
      <c r="AS993" s="30"/>
      <c r="AT993" s="27"/>
      <c r="AU993" s="28"/>
      <c r="AV993" s="28"/>
      <c r="AW993" s="28"/>
      <c r="AX993" s="29"/>
      <c r="AY993" s="26"/>
      <c r="AZ993" s="27"/>
      <c r="BA993" s="28"/>
      <c r="BB993" s="29"/>
      <c r="BC993" s="31">
        <f t="shared" si="153"/>
        <v>64580</v>
      </c>
    </row>
    <row r="994" spans="1:55" ht="21">
      <c r="A994" s="12"/>
      <c r="B994" s="13"/>
      <c r="D994" s="24">
        <v>5103010103</v>
      </c>
      <c r="E994" s="24" t="s">
        <v>70</v>
      </c>
      <c r="F994" s="25"/>
      <c r="G994" s="26"/>
      <c r="H994" s="27">
        <v>15660</v>
      </c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9">
        <v>1390</v>
      </c>
      <c r="AO994" s="30"/>
      <c r="AP994" s="26"/>
      <c r="AQ994" s="26"/>
      <c r="AR994" s="30"/>
      <c r="AS994" s="30"/>
      <c r="AT994" s="27"/>
      <c r="AU994" s="28"/>
      <c r="AV994" s="28"/>
      <c r="AW994" s="28"/>
      <c r="AX994" s="29"/>
      <c r="AY994" s="26"/>
      <c r="AZ994" s="27"/>
      <c r="BA994" s="28"/>
      <c r="BB994" s="29"/>
      <c r="BC994" s="31">
        <f t="shared" si="153"/>
        <v>17050</v>
      </c>
    </row>
    <row r="995" spans="1:55" ht="21">
      <c r="A995" s="12"/>
      <c r="B995" s="13"/>
      <c r="D995" s="24">
        <v>5103010199</v>
      </c>
      <c r="E995" s="24" t="s">
        <v>71</v>
      </c>
      <c r="F995" s="25"/>
      <c r="G995" s="26"/>
      <c r="H995" s="27">
        <v>54593</v>
      </c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9">
        <v>3360</v>
      </c>
      <c r="AO995" s="30"/>
      <c r="AP995" s="26"/>
      <c r="AQ995" s="26"/>
      <c r="AR995" s="30"/>
      <c r="AS995" s="30"/>
      <c r="AT995" s="27"/>
      <c r="AU995" s="28"/>
      <c r="AV995" s="28"/>
      <c r="AW995" s="28"/>
      <c r="AX995" s="29"/>
      <c r="AY995" s="26"/>
      <c r="AZ995" s="27"/>
      <c r="BA995" s="28"/>
      <c r="BB995" s="29"/>
      <c r="BC995" s="31">
        <f t="shared" si="153"/>
        <v>57953</v>
      </c>
    </row>
    <row r="996" spans="1:55" ht="21">
      <c r="A996" s="12"/>
      <c r="B996" s="13"/>
      <c r="D996" s="24">
        <v>5104010104</v>
      </c>
      <c r="E996" s="24" t="s">
        <v>72</v>
      </c>
      <c r="F996" s="25">
        <v>1176</v>
      </c>
      <c r="G996" s="26"/>
      <c r="H996" s="27">
        <v>695491.44</v>
      </c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>
        <v>1228560.01</v>
      </c>
      <c r="U996" s="28"/>
      <c r="V996" s="28"/>
      <c r="W996" s="28"/>
      <c r="X996" s="28"/>
      <c r="Y996" s="28">
        <v>1382556.85</v>
      </c>
      <c r="Z996" s="28"/>
      <c r="AA996" s="28">
        <v>103567.6</v>
      </c>
      <c r="AB996" s="28"/>
      <c r="AC996" s="28">
        <v>51354</v>
      </c>
      <c r="AD996" s="28">
        <v>469258.7</v>
      </c>
      <c r="AE996" s="28">
        <v>204908.15</v>
      </c>
      <c r="AF996" s="28">
        <v>235654.81</v>
      </c>
      <c r="AG996" s="28"/>
      <c r="AH996" s="28"/>
      <c r="AI996" s="28"/>
      <c r="AJ996" s="28"/>
      <c r="AK996" s="28"/>
      <c r="AL996" s="28"/>
      <c r="AM996" s="28"/>
      <c r="AN996" s="29"/>
      <c r="AO996" s="30"/>
      <c r="AP996" s="26"/>
      <c r="AQ996" s="26"/>
      <c r="AR996" s="30"/>
      <c r="AS996" s="30"/>
      <c r="AT996" s="27"/>
      <c r="AU996" s="28"/>
      <c r="AV996" s="28"/>
      <c r="AW996" s="28"/>
      <c r="AX996" s="29"/>
      <c r="AY996" s="26"/>
      <c r="AZ996" s="27"/>
      <c r="BA996" s="28"/>
      <c r="BB996" s="29"/>
      <c r="BC996" s="31">
        <f t="shared" si="153"/>
        <v>4372527.56</v>
      </c>
    </row>
    <row r="997" spans="1:55" ht="21">
      <c r="A997" s="12"/>
      <c r="B997" s="13"/>
      <c r="D997" s="24">
        <v>5104010107</v>
      </c>
      <c r="E997" s="24" t="s">
        <v>73</v>
      </c>
      <c r="F997" s="25"/>
      <c r="G997" s="26"/>
      <c r="H997" s="27">
        <v>194253.72999999998</v>
      </c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>
        <v>400</v>
      </c>
      <c r="U997" s="28"/>
      <c r="V997" s="28"/>
      <c r="W997" s="28"/>
      <c r="X997" s="28"/>
      <c r="Y997" s="28">
        <v>2800</v>
      </c>
      <c r="Z997" s="28"/>
      <c r="AA997" s="28"/>
      <c r="AB997" s="28"/>
      <c r="AC997" s="28"/>
      <c r="AD997" s="28">
        <v>1500</v>
      </c>
      <c r="AE997" s="28">
        <v>1330</v>
      </c>
      <c r="AF997" s="28">
        <v>5019.54</v>
      </c>
      <c r="AG997" s="28"/>
      <c r="AH997" s="28"/>
      <c r="AI997" s="28"/>
      <c r="AJ997" s="28"/>
      <c r="AK997" s="28"/>
      <c r="AL997" s="28"/>
      <c r="AM997" s="28"/>
      <c r="AN997" s="29"/>
      <c r="AO997" s="30"/>
      <c r="AP997" s="26"/>
      <c r="AQ997" s="26"/>
      <c r="AR997" s="30"/>
      <c r="AS997" s="30"/>
      <c r="AT997" s="27"/>
      <c r="AU997" s="28"/>
      <c r="AV997" s="28"/>
      <c r="AW997" s="28"/>
      <c r="AX997" s="29"/>
      <c r="AY997" s="26"/>
      <c r="AZ997" s="27"/>
      <c r="BA997" s="28"/>
      <c r="BB997" s="29"/>
      <c r="BC997" s="31">
        <f t="shared" si="153"/>
        <v>205303.27</v>
      </c>
    </row>
    <row r="998" spans="1:55" ht="21">
      <c r="A998" s="12"/>
      <c r="B998" s="13"/>
      <c r="D998" s="24">
        <v>5104010110</v>
      </c>
      <c r="E998" s="24" t="s">
        <v>74</v>
      </c>
      <c r="F998" s="25"/>
      <c r="G998" s="26"/>
      <c r="H998" s="27">
        <v>482647.64</v>
      </c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9">
        <v>48049.06</v>
      </c>
      <c r="AO998" s="30"/>
      <c r="AP998" s="26"/>
      <c r="AQ998" s="26"/>
      <c r="AR998" s="30"/>
      <c r="AS998" s="30"/>
      <c r="AT998" s="27"/>
      <c r="AU998" s="28"/>
      <c r="AV998" s="28"/>
      <c r="AW998" s="28"/>
      <c r="AX998" s="29"/>
      <c r="AY998" s="26"/>
      <c r="AZ998" s="27"/>
      <c r="BA998" s="28"/>
      <c r="BB998" s="29"/>
      <c r="BC998" s="31">
        <f t="shared" si="153"/>
        <v>530696.7</v>
      </c>
    </row>
    <row r="999" spans="1:55" ht="21">
      <c r="A999" s="12"/>
      <c r="B999" s="13"/>
      <c r="D999" s="24">
        <v>5104010112</v>
      </c>
      <c r="E999" s="24" t="s">
        <v>75</v>
      </c>
      <c r="F999" s="25"/>
      <c r="G999" s="26"/>
      <c r="H999" s="27">
        <v>75920</v>
      </c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9"/>
      <c r="AO999" s="30"/>
      <c r="AP999" s="26"/>
      <c r="AQ999" s="26"/>
      <c r="AR999" s="30"/>
      <c r="AS999" s="30"/>
      <c r="AT999" s="27"/>
      <c r="AU999" s="28"/>
      <c r="AV999" s="28"/>
      <c r="AW999" s="28"/>
      <c r="AX999" s="29"/>
      <c r="AY999" s="26"/>
      <c r="AZ999" s="27"/>
      <c r="BA999" s="28"/>
      <c r="BB999" s="29"/>
      <c r="BC999" s="31">
        <f t="shared" si="153"/>
        <v>75920</v>
      </c>
    </row>
    <row r="1000" spans="1:55" ht="21">
      <c r="A1000" s="12"/>
      <c r="B1000" s="13"/>
      <c r="D1000" s="24">
        <v>5104020101</v>
      </c>
      <c r="E1000" s="24" t="s">
        <v>103</v>
      </c>
      <c r="F1000" s="25">
        <v>6613.02</v>
      </c>
      <c r="G1000" s="26"/>
      <c r="H1000" s="27">
        <v>329938.56</v>
      </c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9"/>
      <c r="AO1000" s="30"/>
      <c r="AP1000" s="26"/>
      <c r="AQ1000" s="26"/>
      <c r="AR1000" s="30"/>
      <c r="AS1000" s="30"/>
      <c r="AT1000" s="27"/>
      <c r="AU1000" s="28"/>
      <c r="AV1000" s="28"/>
      <c r="AW1000" s="28"/>
      <c r="AX1000" s="29"/>
      <c r="AY1000" s="26"/>
      <c r="AZ1000" s="27"/>
      <c r="BA1000" s="28"/>
      <c r="BB1000" s="29"/>
      <c r="BC1000" s="31">
        <f t="shared" si="153"/>
        <v>336551.58</v>
      </c>
    </row>
    <row r="1001" spans="1:55" ht="21">
      <c r="A1001" s="12"/>
      <c r="B1001" s="13"/>
      <c r="D1001" s="24">
        <v>5104020105</v>
      </c>
      <c r="E1001" s="24" t="s">
        <v>105</v>
      </c>
      <c r="F1001" s="25">
        <v>-2571.62</v>
      </c>
      <c r="G1001" s="26"/>
      <c r="H1001" s="27">
        <v>27385.97</v>
      </c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9"/>
      <c r="AO1001" s="30"/>
      <c r="AP1001" s="26"/>
      <c r="AQ1001" s="26"/>
      <c r="AR1001" s="30"/>
      <c r="AS1001" s="30"/>
      <c r="AT1001" s="27"/>
      <c r="AU1001" s="28"/>
      <c r="AV1001" s="28"/>
      <c r="AW1001" s="28"/>
      <c r="AX1001" s="29"/>
      <c r="AY1001" s="26"/>
      <c r="AZ1001" s="27"/>
      <c r="BA1001" s="28"/>
      <c r="BB1001" s="29"/>
      <c r="BC1001" s="31">
        <f t="shared" si="153"/>
        <v>24814.350000000002</v>
      </c>
    </row>
    <row r="1002" spans="1:55" ht="21">
      <c r="A1002" s="12"/>
      <c r="B1002" s="13"/>
      <c r="D1002" s="24">
        <v>5104020106</v>
      </c>
      <c r="E1002" s="24" t="s">
        <v>106</v>
      </c>
      <c r="F1002" s="25">
        <v>-4708</v>
      </c>
      <c r="G1002" s="26"/>
      <c r="H1002" s="27">
        <v>30729.94</v>
      </c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9"/>
      <c r="AO1002" s="30"/>
      <c r="AP1002" s="26"/>
      <c r="AQ1002" s="26"/>
      <c r="AR1002" s="30"/>
      <c r="AS1002" s="30"/>
      <c r="AT1002" s="27"/>
      <c r="AU1002" s="28"/>
      <c r="AV1002" s="28"/>
      <c r="AW1002" s="28"/>
      <c r="AX1002" s="29"/>
      <c r="AY1002" s="26"/>
      <c r="AZ1002" s="27"/>
      <c r="BA1002" s="28"/>
      <c r="BB1002" s="29"/>
      <c r="BC1002" s="31">
        <f t="shared" si="153"/>
        <v>26021.94</v>
      </c>
    </row>
    <row r="1003" spans="1:55" ht="21">
      <c r="A1003" s="12"/>
      <c r="B1003" s="13"/>
      <c r="D1003" s="24">
        <v>5104020107</v>
      </c>
      <c r="E1003" s="24" t="s">
        <v>107</v>
      </c>
      <c r="F1003" s="25"/>
      <c r="G1003" s="26"/>
      <c r="H1003" s="27">
        <v>3022</v>
      </c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9"/>
      <c r="AO1003" s="30"/>
      <c r="AP1003" s="26"/>
      <c r="AQ1003" s="26"/>
      <c r="AR1003" s="30"/>
      <c r="AS1003" s="30"/>
      <c r="AT1003" s="27"/>
      <c r="AU1003" s="28"/>
      <c r="AV1003" s="28"/>
      <c r="AW1003" s="28"/>
      <c r="AX1003" s="29"/>
      <c r="AY1003" s="26"/>
      <c r="AZ1003" s="27"/>
      <c r="BA1003" s="28"/>
      <c r="BB1003" s="29"/>
      <c r="BC1003" s="31">
        <f t="shared" si="153"/>
        <v>3022</v>
      </c>
    </row>
    <row r="1004" spans="1:55" ht="21">
      <c r="A1004" s="12"/>
      <c r="B1004" s="13"/>
      <c r="D1004" s="24">
        <v>5104030203</v>
      </c>
      <c r="E1004" s="24" t="s">
        <v>147</v>
      </c>
      <c r="F1004" s="25"/>
      <c r="G1004" s="26"/>
      <c r="H1004" s="27">
        <v>1264.42</v>
      </c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9"/>
      <c r="AO1004" s="30"/>
      <c r="AP1004" s="26"/>
      <c r="AQ1004" s="26"/>
      <c r="AR1004" s="30"/>
      <c r="AS1004" s="30"/>
      <c r="AT1004" s="27"/>
      <c r="AU1004" s="28"/>
      <c r="AV1004" s="28"/>
      <c r="AW1004" s="28"/>
      <c r="AX1004" s="29"/>
      <c r="AY1004" s="26"/>
      <c r="AZ1004" s="27"/>
      <c r="BA1004" s="28"/>
      <c r="BB1004" s="29"/>
      <c r="BC1004" s="31">
        <f t="shared" si="153"/>
        <v>1264.42</v>
      </c>
    </row>
    <row r="1005" spans="1:55" ht="21">
      <c r="A1005" s="12"/>
      <c r="B1005" s="13"/>
      <c r="D1005" s="24">
        <v>5104030206</v>
      </c>
      <c r="E1005" s="24" t="s">
        <v>77</v>
      </c>
      <c r="F1005" s="25"/>
      <c r="G1005" s="26"/>
      <c r="H1005" s="27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9"/>
      <c r="AO1005" s="30"/>
      <c r="AP1005" s="26"/>
      <c r="AQ1005" s="26"/>
      <c r="AR1005" s="30">
        <v>3190</v>
      </c>
      <c r="AS1005" s="30"/>
      <c r="AT1005" s="27"/>
      <c r="AU1005" s="28"/>
      <c r="AV1005" s="28"/>
      <c r="AW1005" s="28"/>
      <c r="AX1005" s="29"/>
      <c r="AY1005" s="26"/>
      <c r="AZ1005" s="27"/>
      <c r="BA1005" s="28"/>
      <c r="BB1005" s="29"/>
      <c r="BC1005" s="31">
        <f t="shared" si="153"/>
        <v>3190</v>
      </c>
    </row>
    <row r="1006" spans="1:55" ht="21">
      <c r="A1006" s="12"/>
      <c r="B1006" s="13"/>
      <c r="D1006" s="24">
        <v>5105010101</v>
      </c>
      <c r="E1006" s="24" t="s">
        <v>113</v>
      </c>
      <c r="F1006" s="25">
        <v>225587.01</v>
      </c>
      <c r="G1006" s="26"/>
      <c r="H1006" s="27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9"/>
      <c r="AO1006" s="30"/>
      <c r="AP1006" s="26"/>
      <c r="AQ1006" s="26"/>
      <c r="AR1006" s="30"/>
      <c r="AS1006" s="30"/>
      <c r="AT1006" s="27"/>
      <c r="AU1006" s="28"/>
      <c r="AV1006" s="28"/>
      <c r="AW1006" s="28"/>
      <c r="AX1006" s="29"/>
      <c r="AY1006" s="26"/>
      <c r="AZ1006" s="27"/>
      <c r="BA1006" s="28"/>
      <c r="BB1006" s="29"/>
      <c r="BC1006" s="31">
        <f t="shared" si="153"/>
        <v>225587.01</v>
      </c>
    </row>
    <row r="1007" spans="1:55" ht="21">
      <c r="A1007" s="12"/>
      <c r="B1007" s="13"/>
      <c r="D1007" s="24">
        <v>5105010103</v>
      </c>
      <c r="E1007" s="24" t="s">
        <v>114</v>
      </c>
      <c r="F1007" s="25">
        <v>41844.69</v>
      </c>
      <c r="G1007" s="26"/>
      <c r="H1007" s="27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9"/>
      <c r="AO1007" s="30"/>
      <c r="AP1007" s="26"/>
      <c r="AQ1007" s="26"/>
      <c r="AR1007" s="30"/>
      <c r="AS1007" s="30"/>
      <c r="AT1007" s="27"/>
      <c r="AU1007" s="28"/>
      <c r="AV1007" s="28"/>
      <c r="AW1007" s="28"/>
      <c r="AX1007" s="29"/>
      <c r="AY1007" s="26"/>
      <c r="AZ1007" s="27"/>
      <c r="BA1007" s="28"/>
      <c r="BB1007" s="29"/>
      <c r="BC1007" s="31">
        <f t="shared" si="153"/>
        <v>41844.69</v>
      </c>
    </row>
    <row r="1008" spans="1:55" ht="21">
      <c r="A1008" s="12"/>
      <c r="B1008" s="13"/>
      <c r="D1008" s="24">
        <v>5105010107</v>
      </c>
      <c r="E1008" s="24" t="s">
        <v>116</v>
      </c>
      <c r="F1008" s="25">
        <v>179696.81</v>
      </c>
      <c r="G1008" s="26"/>
      <c r="H1008" s="27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9"/>
      <c r="AO1008" s="30"/>
      <c r="AP1008" s="26"/>
      <c r="AQ1008" s="26"/>
      <c r="AR1008" s="30"/>
      <c r="AS1008" s="30"/>
      <c r="AT1008" s="27"/>
      <c r="AU1008" s="28"/>
      <c r="AV1008" s="28"/>
      <c r="AW1008" s="28"/>
      <c r="AX1008" s="29"/>
      <c r="AY1008" s="26"/>
      <c r="AZ1008" s="27"/>
      <c r="BA1008" s="28"/>
      <c r="BB1008" s="29"/>
      <c r="BC1008" s="31">
        <f t="shared" si="153"/>
        <v>179696.81</v>
      </c>
    </row>
    <row r="1009" spans="1:55" ht="21">
      <c r="A1009" s="12"/>
      <c r="B1009" s="13"/>
      <c r="D1009" s="24">
        <v>5105010109</v>
      </c>
      <c r="E1009" s="24" t="s">
        <v>81</v>
      </c>
      <c r="F1009" s="25">
        <v>5000</v>
      </c>
      <c r="G1009" s="26"/>
      <c r="H1009" s="27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9"/>
      <c r="AO1009" s="30"/>
      <c r="AP1009" s="26"/>
      <c r="AQ1009" s="26"/>
      <c r="AR1009" s="30"/>
      <c r="AS1009" s="30"/>
      <c r="AT1009" s="27"/>
      <c r="AU1009" s="28"/>
      <c r="AV1009" s="28"/>
      <c r="AW1009" s="28"/>
      <c r="AX1009" s="29"/>
      <c r="AY1009" s="26"/>
      <c r="AZ1009" s="27"/>
      <c r="BA1009" s="28"/>
      <c r="BB1009" s="29"/>
      <c r="BC1009" s="31">
        <f t="shared" si="153"/>
        <v>5000</v>
      </c>
    </row>
    <row r="1010" spans="1:55" ht="21">
      <c r="A1010" s="12"/>
      <c r="B1010" s="13"/>
      <c r="D1010" s="24">
        <v>5105010117</v>
      </c>
      <c r="E1010" s="24" t="s">
        <v>117</v>
      </c>
      <c r="F1010" s="25">
        <v>124966.22</v>
      </c>
      <c r="G1010" s="26"/>
      <c r="H1010" s="27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9"/>
      <c r="AO1010" s="30"/>
      <c r="AP1010" s="26"/>
      <c r="AQ1010" s="26"/>
      <c r="AR1010" s="30"/>
      <c r="AS1010" s="30"/>
      <c r="AT1010" s="27"/>
      <c r="AU1010" s="28"/>
      <c r="AV1010" s="28"/>
      <c r="AW1010" s="28"/>
      <c r="AX1010" s="29"/>
      <c r="AY1010" s="26"/>
      <c r="AZ1010" s="27"/>
      <c r="BA1010" s="28"/>
      <c r="BB1010" s="29"/>
      <c r="BC1010" s="31">
        <f t="shared" si="153"/>
        <v>124966.22</v>
      </c>
    </row>
    <row r="1011" spans="1:55" ht="21">
      <c r="A1011" s="12"/>
      <c r="B1011" s="13"/>
      <c r="D1011" s="24">
        <v>5105010127</v>
      </c>
      <c r="E1011" s="24" t="s">
        <v>84</v>
      </c>
      <c r="F1011" s="25">
        <v>1699.67</v>
      </c>
      <c r="G1011" s="26"/>
      <c r="H1011" s="27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9"/>
      <c r="AO1011" s="30"/>
      <c r="AP1011" s="26"/>
      <c r="AQ1011" s="26"/>
      <c r="AR1011" s="30"/>
      <c r="AS1011" s="30"/>
      <c r="AT1011" s="27"/>
      <c r="AU1011" s="28"/>
      <c r="AV1011" s="28"/>
      <c r="AW1011" s="28"/>
      <c r="AX1011" s="29"/>
      <c r="AY1011" s="26"/>
      <c r="AZ1011" s="27"/>
      <c r="BA1011" s="28"/>
      <c r="BB1011" s="29"/>
      <c r="BC1011" s="31">
        <f t="shared" si="153"/>
        <v>1699.67</v>
      </c>
    </row>
    <row r="1012" spans="1:55" ht="21">
      <c r="A1012" s="12"/>
      <c r="B1012" s="13"/>
      <c r="C1012" s="85" t="s">
        <v>90</v>
      </c>
      <c r="D1012" s="81"/>
      <c r="E1012" s="82"/>
      <c r="F1012" s="32">
        <f aca="true" t="shared" si="160" ref="F1012:AK1012">SUM(F987:F1011)</f>
        <v>597125.8</v>
      </c>
      <c r="G1012" s="33">
        <f t="shared" si="160"/>
        <v>0</v>
      </c>
      <c r="H1012" s="32">
        <f t="shared" si="160"/>
        <v>7678217.699999999</v>
      </c>
      <c r="I1012" s="33">
        <f t="shared" si="160"/>
        <v>0</v>
      </c>
      <c r="J1012" s="33">
        <f t="shared" si="160"/>
        <v>0</v>
      </c>
      <c r="K1012" s="33">
        <f t="shared" si="160"/>
        <v>0</v>
      </c>
      <c r="L1012" s="33">
        <f t="shared" si="160"/>
        <v>0</v>
      </c>
      <c r="M1012" s="33">
        <f t="shared" si="160"/>
        <v>0</v>
      </c>
      <c r="N1012" s="33">
        <f t="shared" si="160"/>
        <v>0</v>
      </c>
      <c r="O1012" s="33">
        <f t="shared" si="160"/>
        <v>0</v>
      </c>
      <c r="P1012" s="33">
        <f t="shared" si="160"/>
        <v>0</v>
      </c>
      <c r="Q1012" s="33">
        <f t="shared" si="160"/>
        <v>0</v>
      </c>
      <c r="R1012" s="33">
        <f t="shared" si="160"/>
        <v>0</v>
      </c>
      <c r="S1012" s="33">
        <f t="shared" si="160"/>
        <v>0</v>
      </c>
      <c r="T1012" s="33">
        <f t="shared" si="160"/>
        <v>1228960.01</v>
      </c>
      <c r="U1012" s="33">
        <f t="shared" si="160"/>
        <v>0</v>
      </c>
      <c r="V1012" s="33">
        <f t="shared" si="160"/>
        <v>0</v>
      </c>
      <c r="W1012" s="33">
        <f t="shared" si="160"/>
        <v>0</v>
      </c>
      <c r="X1012" s="33">
        <f t="shared" si="160"/>
        <v>0</v>
      </c>
      <c r="Y1012" s="33">
        <f t="shared" si="160"/>
        <v>1385356.85</v>
      </c>
      <c r="Z1012" s="33">
        <f t="shared" si="160"/>
        <v>0</v>
      </c>
      <c r="AA1012" s="33">
        <f t="shared" si="160"/>
        <v>103567.6</v>
      </c>
      <c r="AB1012" s="33">
        <f t="shared" si="160"/>
        <v>0</v>
      </c>
      <c r="AC1012" s="33">
        <f t="shared" si="160"/>
        <v>51354</v>
      </c>
      <c r="AD1012" s="33">
        <f t="shared" si="160"/>
        <v>470758.7</v>
      </c>
      <c r="AE1012" s="33">
        <f t="shared" si="160"/>
        <v>206238.15</v>
      </c>
      <c r="AF1012" s="33">
        <f t="shared" si="160"/>
        <v>240674.35</v>
      </c>
      <c r="AG1012" s="33">
        <f t="shared" si="160"/>
        <v>0</v>
      </c>
      <c r="AH1012" s="33">
        <f t="shared" si="160"/>
        <v>0</v>
      </c>
      <c r="AI1012" s="33">
        <f t="shared" si="160"/>
        <v>0</v>
      </c>
      <c r="AJ1012" s="33">
        <f t="shared" si="160"/>
        <v>0</v>
      </c>
      <c r="AK1012" s="33">
        <f t="shared" si="160"/>
        <v>0</v>
      </c>
      <c r="AL1012" s="33">
        <f aca="true" t="shared" si="161" ref="AL1012:BB1012">SUM(AL987:AL1011)</f>
        <v>0</v>
      </c>
      <c r="AM1012" s="33">
        <f t="shared" si="161"/>
        <v>0</v>
      </c>
      <c r="AN1012" s="33">
        <f t="shared" si="161"/>
        <v>71999.06</v>
      </c>
      <c r="AO1012" s="32">
        <f t="shared" si="161"/>
        <v>0</v>
      </c>
      <c r="AP1012" s="33">
        <f t="shared" si="161"/>
        <v>0</v>
      </c>
      <c r="AQ1012" s="33">
        <f t="shared" si="161"/>
        <v>0</v>
      </c>
      <c r="AR1012" s="32">
        <f t="shared" si="161"/>
        <v>3190</v>
      </c>
      <c r="AS1012" s="32">
        <f t="shared" si="161"/>
        <v>0</v>
      </c>
      <c r="AT1012" s="32">
        <f t="shared" si="161"/>
        <v>0</v>
      </c>
      <c r="AU1012" s="33">
        <f t="shared" si="161"/>
        <v>0</v>
      </c>
      <c r="AV1012" s="33">
        <f t="shared" si="161"/>
        <v>0</v>
      </c>
      <c r="AW1012" s="33">
        <f t="shared" si="161"/>
        <v>0</v>
      </c>
      <c r="AX1012" s="33">
        <f t="shared" si="161"/>
        <v>0</v>
      </c>
      <c r="AY1012" s="33">
        <f t="shared" si="161"/>
        <v>0</v>
      </c>
      <c r="AZ1012" s="32">
        <f t="shared" si="161"/>
        <v>0</v>
      </c>
      <c r="BA1012" s="33">
        <f t="shared" si="161"/>
        <v>0</v>
      </c>
      <c r="BB1012" s="33">
        <f t="shared" si="161"/>
        <v>0</v>
      </c>
      <c r="BC1012" s="34">
        <f t="shared" si="153"/>
        <v>12037442.219999999</v>
      </c>
    </row>
    <row r="1013" spans="1:56" s="36" customFormat="1" ht="21">
      <c r="A1013" s="12"/>
      <c r="B1013" s="13"/>
      <c r="C1013" s="24" t="s">
        <v>91</v>
      </c>
      <c r="D1013" s="24">
        <v>5101010101</v>
      </c>
      <c r="E1013" s="24" t="s">
        <v>92</v>
      </c>
      <c r="F1013" s="25">
        <v>1421294.61</v>
      </c>
      <c r="G1013" s="26"/>
      <c r="H1013" s="27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9"/>
      <c r="AO1013" s="30"/>
      <c r="AP1013" s="26"/>
      <c r="AQ1013" s="26"/>
      <c r="AR1013" s="30"/>
      <c r="AS1013" s="30"/>
      <c r="AT1013" s="27"/>
      <c r="AU1013" s="28"/>
      <c r="AV1013" s="28"/>
      <c r="AW1013" s="28"/>
      <c r="AX1013" s="29"/>
      <c r="AY1013" s="26"/>
      <c r="AZ1013" s="27"/>
      <c r="BA1013" s="28"/>
      <c r="BB1013" s="29"/>
      <c r="BC1013" s="31">
        <f t="shared" si="153"/>
        <v>1421294.61</v>
      </c>
      <c r="BD1013" s="35"/>
    </row>
    <row r="1014" spans="1:56" s="36" customFormat="1" ht="21">
      <c r="A1014" s="12"/>
      <c r="B1014" s="13"/>
      <c r="C1014" s="24"/>
      <c r="D1014" s="24">
        <v>5101010113</v>
      </c>
      <c r="E1014" s="24" t="s">
        <v>94</v>
      </c>
      <c r="F1014" s="25">
        <v>685215.35</v>
      </c>
      <c r="G1014" s="26"/>
      <c r="H1014" s="27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9"/>
      <c r="AO1014" s="30"/>
      <c r="AP1014" s="26"/>
      <c r="AQ1014" s="26"/>
      <c r="AR1014" s="30"/>
      <c r="AS1014" s="30"/>
      <c r="AT1014" s="27"/>
      <c r="AU1014" s="28"/>
      <c r="AV1014" s="28"/>
      <c r="AW1014" s="28"/>
      <c r="AX1014" s="29"/>
      <c r="AY1014" s="26"/>
      <c r="AZ1014" s="27"/>
      <c r="BA1014" s="28"/>
      <c r="BB1014" s="29"/>
      <c r="BC1014" s="31">
        <f t="shared" si="153"/>
        <v>685215.35</v>
      </c>
      <c r="BD1014" s="35"/>
    </row>
    <row r="1015" spans="1:56" s="36" customFormat="1" ht="21">
      <c r="A1015" s="12"/>
      <c r="B1015" s="13"/>
      <c r="C1015" s="24"/>
      <c r="D1015" s="24">
        <v>5101010118</v>
      </c>
      <c r="E1015" s="24" t="s">
        <v>95</v>
      </c>
      <c r="F1015" s="25">
        <v>29861.59</v>
      </c>
      <c r="G1015" s="26"/>
      <c r="H1015" s="27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9"/>
      <c r="AO1015" s="30"/>
      <c r="AP1015" s="26"/>
      <c r="AQ1015" s="26"/>
      <c r="AR1015" s="30"/>
      <c r="AS1015" s="30"/>
      <c r="AT1015" s="27"/>
      <c r="AU1015" s="28"/>
      <c r="AV1015" s="28"/>
      <c r="AW1015" s="28"/>
      <c r="AX1015" s="29"/>
      <c r="AY1015" s="26"/>
      <c r="AZ1015" s="27"/>
      <c r="BA1015" s="28"/>
      <c r="BB1015" s="29"/>
      <c r="BC1015" s="31">
        <f t="shared" si="153"/>
        <v>29861.59</v>
      </c>
      <c r="BD1015" s="35"/>
    </row>
    <row r="1016" spans="1:56" s="36" customFormat="1" ht="21">
      <c r="A1016" s="12"/>
      <c r="B1016" s="13"/>
      <c r="C1016" s="24"/>
      <c r="D1016" s="24">
        <v>5101020103</v>
      </c>
      <c r="E1016" s="24" t="s">
        <v>96</v>
      </c>
      <c r="F1016" s="25">
        <v>32220.43</v>
      </c>
      <c r="G1016" s="26"/>
      <c r="H1016" s="27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9"/>
      <c r="AO1016" s="30"/>
      <c r="AP1016" s="26"/>
      <c r="AQ1016" s="26"/>
      <c r="AR1016" s="30"/>
      <c r="AS1016" s="30"/>
      <c r="AT1016" s="27"/>
      <c r="AU1016" s="28"/>
      <c r="AV1016" s="28"/>
      <c r="AW1016" s="28"/>
      <c r="AX1016" s="29"/>
      <c r="AY1016" s="26"/>
      <c r="AZ1016" s="27"/>
      <c r="BA1016" s="28"/>
      <c r="BB1016" s="29"/>
      <c r="BC1016" s="31">
        <f t="shared" si="153"/>
        <v>32220.43</v>
      </c>
      <c r="BD1016" s="35"/>
    </row>
    <row r="1017" spans="1:56" s="36" customFormat="1" ht="21">
      <c r="A1017" s="12"/>
      <c r="B1017" s="13"/>
      <c r="C1017" s="24"/>
      <c r="D1017" s="24">
        <v>5101020104</v>
      </c>
      <c r="E1017" s="24" t="s">
        <v>97</v>
      </c>
      <c r="F1017" s="25">
        <v>48330.59</v>
      </c>
      <c r="G1017" s="26"/>
      <c r="H1017" s="27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9"/>
      <c r="AO1017" s="30"/>
      <c r="AP1017" s="26"/>
      <c r="AQ1017" s="26"/>
      <c r="AR1017" s="30"/>
      <c r="AS1017" s="30"/>
      <c r="AT1017" s="27"/>
      <c r="AU1017" s="28"/>
      <c r="AV1017" s="28"/>
      <c r="AW1017" s="28"/>
      <c r="AX1017" s="29"/>
      <c r="AY1017" s="26"/>
      <c r="AZ1017" s="27"/>
      <c r="BA1017" s="28"/>
      <c r="BB1017" s="29"/>
      <c r="BC1017" s="31">
        <f t="shared" si="153"/>
        <v>48330.59</v>
      </c>
      <c r="BD1017" s="35"/>
    </row>
    <row r="1018" spans="1:56" s="36" customFormat="1" ht="21">
      <c r="A1018" s="12"/>
      <c r="B1018" s="13"/>
      <c r="C1018" s="24"/>
      <c r="D1018" s="24">
        <v>5101020105</v>
      </c>
      <c r="E1018" s="24" t="s">
        <v>98</v>
      </c>
      <c r="F1018" s="25">
        <v>20525.05</v>
      </c>
      <c r="G1018" s="26"/>
      <c r="H1018" s="27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9"/>
      <c r="AO1018" s="30"/>
      <c r="AP1018" s="26"/>
      <c r="AQ1018" s="26"/>
      <c r="AR1018" s="30"/>
      <c r="AS1018" s="30"/>
      <c r="AT1018" s="27"/>
      <c r="AU1018" s="28"/>
      <c r="AV1018" s="28"/>
      <c r="AW1018" s="28"/>
      <c r="AX1018" s="29"/>
      <c r="AY1018" s="26"/>
      <c r="AZ1018" s="27"/>
      <c r="BA1018" s="28"/>
      <c r="BB1018" s="29"/>
      <c r="BC1018" s="31">
        <f t="shared" si="153"/>
        <v>20525.05</v>
      </c>
      <c r="BD1018" s="35"/>
    </row>
    <row r="1019" spans="1:56" s="36" customFormat="1" ht="21">
      <c r="A1019" s="12"/>
      <c r="B1019" s="13"/>
      <c r="C1019" s="24"/>
      <c r="D1019" s="24">
        <v>5101020113</v>
      </c>
      <c r="E1019" s="24" t="s">
        <v>99</v>
      </c>
      <c r="F1019" s="25">
        <v>7507.76</v>
      </c>
      <c r="G1019" s="26"/>
      <c r="H1019" s="27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9"/>
      <c r="AO1019" s="30"/>
      <c r="AP1019" s="26"/>
      <c r="AQ1019" s="26"/>
      <c r="AR1019" s="30"/>
      <c r="AS1019" s="30"/>
      <c r="AT1019" s="27"/>
      <c r="AU1019" s="28"/>
      <c r="AV1019" s="28"/>
      <c r="AW1019" s="28"/>
      <c r="AX1019" s="29"/>
      <c r="AY1019" s="26"/>
      <c r="AZ1019" s="27"/>
      <c r="BA1019" s="28"/>
      <c r="BB1019" s="29"/>
      <c r="BC1019" s="31">
        <f t="shared" si="153"/>
        <v>7507.76</v>
      </c>
      <c r="BD1019" s="35"/>
    </row>
    <row r="1020" spans="1:56" s="36" customFormat="1" ht="21">
      <c r="A1020" s="12"/>
      <c r="B1020" s="13"/>
      <c r="C1020" s="24"/>
      <c r="D1020" s="24">
        <v>5101030205</v>
      </c>
      <c r="E1020" s="24" t="s">
        <v>65</v>
      </c>
      <c r="F1020" s="25">
        <v>197950.74</v>
      </c>
      <c r="G1020" s="26"/>
      <c r="H1020" s="27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9"/>
      <c r="AO1020" s="30"/>
      <c r="AP1020" s="26"/>
      <c r="AQ1020" s="26"/>
      <c r="AR1020" s="30"/>
      <c r="AS1020" s="30"/>
      <c r="AT1020" s="27"/>
      <c r="AU1020" s="28"/>
      <c r="AV1020" s="28"/>
      <c r="AW1020" s="28"/>
      <c r="AX1020" s="29"/>
      <c r="AY1020" s="26"/>
      <c r="AZ1020" s="27"/>
      <c r="BA1020" s="28"/>
      <c r="BB1020" s="29"/>
      <c r="BC1020" s="31">
        <f t="shared" si="153"/>
        <v>197950.74</v>
      </c>
      <c r="BD1020" s="35"/>
    </row>
    <row r="1021" spans="1:56" s="36" customFormat="1" ht="21">
      <c r="A1021" s="12"/>
      <c r="B1021" s="13"/>
      <c r="C1021" s="24"/>
      <c r="D1021" s="24">
        <v>5101030206</v>
      </c>
      <c r="E1021" s="24" t="s">
        <v>100</v>
      </c>
      <c r="F1021" s="25">
        <v>90321.41</v>
      </c>
      <c r="G1021" s="26"/>
      <c r="H1021" s="27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9"/>
      <c r="AO1021" s="30"/>
      <c r="AP1021" s="26"/>
      <c r="AQ1021" s="26"/>
      <c r="AR1021" s="30"/>
      <c r="AS1021" s="30"/>
      <c r="AT1021" s="27"/>
      <c r="AU1021" s="28"/>
      <c r="AV1021" s="28"/>
      <c r="AW1021" s="28"/>
      <c r="AX1021" s="29"/>
      <c r="AY1021" s="26"/>
      <c r="AZ1021" s="27"/>
      <c r="BA1021" s="28"/>
      <c r="BB1021" s="29"/>
      <c r="BC1021" s="31">
        <f t="shared" si="153"/>
        <v>90321.41</v>
      </c>
      <c r="BD1021" s="35"/>
    </row>
    <row r="1022" spans="1:56" s="36" customFormat="1" ht="21">
      <c r="A1022" s="12"/>
      <c r="B1022" s="13"/>
      <c r="C1022" s="24"/>
      <c r="D1022" s="24">
        <v>5101030207</v>
      </c>
      <c r="E1022" s="24" t="s">
        <v>101</v>
      </c>
      <c r="F1022" s="25">
        <v>6409.12</v>
      </c>
      <c r="G1022" s="26"/>
      <c r="H1022" s="27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9"/>
      <c r="AO1022" s="30"/>
      <c r="AP1022" s="26"/>
      <c r="AQ1022" s="26"/>
      <c r="AR1022" s="30"/>
      <c r="AS1022" s="30"/>
      <c r="AT1022" s="27"/>
      <c r="AU1022" s="28"/>
      <c r="AV1022" s="28"/>
      <c r="AW1022" s="28"/>
      <c r="AX1022" s="29"/>
      <c r="AY1022" s="26"/>
      <c r="AZ1022" s="27"/>
      <c r="BA1022" s="28"/>
      <c r="BB1022" s="29"/>
      <c r="BC1022" s="31">
        <f t="shared" si="153"/>
        <v>6409.12</v>
      </c>
      <c r="BD1022" s="35"/>
    </row>
    <row r="1023" spans="1:56" s="36" customFormat="1" ht="21">
      <c r="A1023" s="12"/>
      <c r="B1023" s="13"/>
      <c r="C1023" s="24"/>
      <c r="D1023" s="24">
        <v>5101030208</v>
      </c>
      <c r="E1023" s="24" t="s">
        <v>102</v>
      </c>
      <c r="F1023" s="25">
        <v>692.59</v>
      </c>
      <c r="G1023" s="26"/>
      <c r="H1023" s="27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9"/>
      <c r="AO1023" s="30"/>
      <c r="AP1023" s="26"/>
      <c r="AQ1023" s="26"/>
      <c r="AR1023" s="30"/>
      <c r="AS1023" s="30"/>
      <c r="AT1023" s="27"/>
      <c r="AU1023" s="28"/>
      <c r="AV1023" s="28"/>
      <c r="AW1023" s="28"/>
      <c r="AX1023" s="29"/>
      <c r="AY1023" s="26"/>
      <c r="AZ1023" s="27"/>
      <c r="BA1023" s="28"/>
      <c r="BB1023" s="29"/>
      <c r="BC1023" s="31">
        <f t="shared" si="153"/>
        <v>692.59</v>
      </c>
      <c r="BD1023" s="35"/>
    </row>
    <row r="1024" spans="1:56" s="36" customFormat="1" ht="21">
      <c r="A1024" s="37"/>
      <c r="B1024" s="38"/>
      <c r="C1024" s="86" t="s">
        <v>108</v>
      </c>
      <c r="D1024" s="86"/>
      <c r="E1024" s="87"/>
      <c r="F1024" s="39">
        <f aca="true" t="shared" si="162" ref="F1024:AK1024">SUM(F1013:F1023)</f>
        <v>2540329.2399999993</v>
      </c>
      <c r="G1024" s="40">
        <f t="shared" si="162"/>
        <v>0</v>
      </c>
      <c r="H1024" s="39">
        <f t="shared" si="162"/>
        <v>0</v>
      </c>
      <c r="I1024" s="40">
        <f t="shared" si="162"/>
        <v>0</v>
      </c>
      <c r="J1024" s="40">
        <f t="shared" si="162"/>
        <v>0</v>
      </c>
      <c r="K1024" s="40">
        <f t="shared" si="162"/>
        <v>0</v>
      </c>
      <c r="L1024" s="40">
        <f t="shared" si="162"/>
        <v>0</v>
      </c>
      <c r="M1024" s="40">
        <f t="shared" si="162"/>
        <v>0</v>
      </c>
      <c r="N1024" s="40">
        <f t="shared" si="162"/>
        <v>0</v>
      </c>
      <c r="O1024" s="40">
        <f t="shared" si="162"/>
        <v>0</v>
      </c>
      <c r="P1024" s="40">
        <f t="shared" si="162"/>
        <v>0</v>
      </c>
      <c r="Q1024" s="40">
        <f t="shared" si="162"/>
        <v>0</v>
      </c>
      <c r="R1024" s="40">
        <f t="shared" si="162"/>
        <v>0</v>
      </c>
      <c r="S1024" s="40">
        <f t="shared" si="162"/>
        <v>0</v>
      </c>
      <c r="T1024" s="40">
        <f t="shared" si="162"/>
        <v>0</v>
      </c>
      <c r="U1024" s="40">
        <f t="shared" si="162"/>
        <v>0</v>
      </c>
      <c r="V1024" s="40">
        <f t="shared" si="162"/>
        <v>0</v>
      </c>
      <c r="W1024" s="40">
        <f t="shared" si="162"/>
        <v>0</v>
      </c>
      <c r="X1024" s="40">
        <f t="shared" si="162"/>
        <v>0</v>
      </c>
      <c r="Y1024" s="40">
        <f t="shared" si="162"/>
        <v>0</v>
      </c>
      <c r="Z1024" s="40">
        <f t="shared" si="162"/>
        <v>0</v>
      </c>
      <c r="AA1024" s="40">
        <f t="shared" si="162"/>
        <v>0</v>
      </c>
      <c r="AB1024" s="40">
        <f t="shared" si="162"/>
        <v>0</v>
      </c>
      <c r="AC1024" s="40">
        <f t="shared" si="162"/>
        <v>0</v>
      </c>
      <c r="AD1024" s="40">
        <f t="shared" si="162"/>
        <v>0</v>
      </c>
      <c r="AE1024" s="40">
        <f t="shared" si="162"/>
        <v>0</v>
      </c>
      <c r="AF1024" s="40">
        <f t="shared" si="162"/>
        <v>0</v>
      </c>
      <c r="AG1024" s="40">
        <f t="shared" si="162"/>
        <v>0</v>
      </c>
      <c r="AH1024" s="40">
        <f t="shared" si="162"/>
        <v>0</v>
      </c>
      <c r="AI1024" s="40">
        <f t="shared" si="162"/>
        <v>0</v>
      </c>
      <c r="AJ1024" s="40">
        <f t="shared" si="162"/>
        <v>0</v>
      </c>
      <c r="AK1024" s="40">
        <f t="shared" si="162"/>
        <v>0</v>
      </c>
      <c r="AL1024" s="40">
        <f aca="true" t="shared" si="163" ref="AL1024:BB1024">SUM(AL1013:AL1023)</f>
        <v>0</v>
      </c>
      <c r="AM1024" s="40">
        <f t="shared" si="163"/>
        <v>0</v>
      </c>
      <c r="AN1024" s="40">
        <f t="shared" si="163"/>
        <v>0</v>
      </c>
      <c r="AO1024" s="39">
        <f t="shared" si="163"/>
        <v>0</v>
      </c>
      <c r="AP1024" s="40">
        <f t="shared" si="163"/>
        <v>0</v>
      </c>
      <c r="AQ1024" s="40">
        <f t="shared" si="163"/>
        <v>0</v>
      </c>
      <c r="AR1024" s="39">
        <f t="shared" si="163"/>
        <v>0</v>
      </c>
      <c r="AS1024" s="39">
        <f t="shared" si="163"/>
        <v>0</v>
      </c>
      <c r="AT1024" s="39">
        <f t="shared" si="163"/>
        <v>0</v>
      </c>
      <c r="AU1024" s="40">
        <f t="shared" si="163"/>
        <v>0</v>
      </c>
      <c r="AV1024" s="40">
        <f t="shared" si="163"/>
        <v>0</v>
      </c>
      <c r="AW1024" s="40">
        <f t="shared" si="163"/>
        <v>0</v>
      </c>
      <c r="AX1024" s="40">
        <f t="shared" si="163"/>
        <v>0</v>
      </c>
      <c r="AY1024" s="40">
        <f t="shared" si="163"/>
        <v>0</v>
      </c>
      <c r="AZ1024" s="39">
        <f t="shared" si="163"/>
        <v>0</v>
      </c>
      <c r="BA1024" s="40">
        <f t="shared" si="163"/>
        <v>0</v>
      </c>
      <c r="BB1024" s="40">
        <f t="shared" si="163"/>
        <v>0</v>
      </c>
      <c r="BC1024" s="41">
        <f t="shared" si="153"/>
        <v>2540329.2399999993</v>
      </c>
      <c r="BD1024" s="35"/>
    </row>
    <row r="1025" spans="1:56" s="36" customFormat="1" ht="21.75" thickBot="1">
      <c r="A1025" s="42"/>
      <c r="B1025" s="43"/>
      <c r="C1025" s="83" t="s">
        <v>109</v>
      </c>
      <c r="D1025" s="83"/>
      <c r="E1025" s="84"/>
      <c r="F1025" s="44">
        <f aca="true" t="shared" si="164" ref="F1025:AK1025">+F1012+F1024</f>
        <v>3137455.039999999</v>
      </c>
      <c r="G1025" s="45">
        <f t="shared" si="164"/>
        <v>0</v>
      </c>
      <c r="H1025" s="44">
        <f t="shared" si="164"/>
        <v>7678217.699999999</v>
      </c>
      <c r="I1025" s="45">
        <f t="shared" si="164"/>
        <v>0</v>
      </c>
      <c r="J1025" s="45">
        <f t="shared" si="164"/>
        <v>0</v>
      </c>
      <c r="K1025" s="45">
        <f t="shared" si="164"/>
        <v>0</v>
      </c>
      <c r="L1025" s="45">
        <f t="shared" si="164"/>
        <v>0</v>
      </c>
      <c r="M1025" s="45">
        <f t="shared" si="164"/>
        <v>0</v>
      </c>
      <c r="N1025" s="45">
        <f t="shared" si="164"/>
        <v>0</v>
      </c>
      <c r="O1025" s="45">
        <f t="shared" si="164"/>
        <v>0</v>
      </c>
      <c r="P1025" s="45">
        <f t="shared" si="164"/>
        <v>0</v>
      </c>
      <c r="Q1025" s="45">
        <f t="shared" si="164"/>
        <v>0</v>
      </c>
      <c r="R1025" s="45">
        <f t="shared" si="164"/>
        <v>0</v>
      </c>
      <c r="S1025" s="45">
        <f t="shared" si="164"/>
        <v>0</v>
      </c>
      <c r="T1025" s="45">
        <f t="shared" si="164"/>
        <v>1228960.01</v>
      </c>
      <c r="U1025" s="45">
        <f t="shared" si="164"/>
        <v>0</v>
      </c>
      <c r="V1025" s="45">
        <f t="shared" si="164"/>
        <v>0</v>
      </c>
      <c r="W1025" s="45">
        <f t="shared" si="164"/>
        <v>0</v>
      </c>
      <c r="X1025" s="45">
        <f t="shared" si="164"/>
        <v>0</v>
      </c>
      <c r="Y1025" s="45">
        <f t="shared" si="164"/>
        <v>1385356.85</v>
      </c>
      <c r="Z1025" s="45">
        <f t="shared" si="164"/>
        <v>0</v>
      </c>
      <c r="AA1025" s="45">
        <f t="shared" si="164"/>
        <v>103567.6</v>
      </c>
      <c r="AB1025" s="45">
        <f t="shared" si="164"/>
        <v>0</v>
      </c>
      <c r="AC1025" s="45">
        <f t="shared" si="164"/>
        <v>51354</v>
      </c>
      <c r="AD1025" s="45">
        <f t="shared" si="164"/>
        <v>470758.7</v>
      </c>
      <c r="AE1025" s="45">
        <f t="shared" si="164"/>
        <v>206238.15</v>
      </c>
      <c r="AF1025" s="45">
        <f t="shared" si="164"/>
        <v>240674.35</v>
      </c>
      <c r="AG1025" s="45">
        <f t="shared" si="164"/>
        <v>0</v>
      </c>
      <c r="AH1025" s="45">
        <f t="shared" si="164"/>
        <v>0</v>
      </c>
      <c r="AI1025" s="45">
        <f t="shared" si="164"/>
        <v>0</v>
      </c>
      <c r="AJ1025" s="45">
        <f t="shared" si="164"/>
        <v>0</v>
      </c>
      <c r="AK1025" s="45">
        <f t="shared" si="164"/>
        <v>0</v>
      </c>
      <c r="AL1025" s="45">
        <f aca="true" t="shared" si="165" ref="AL1025:BB1025">+AL1012+AL1024</f>
        <v>0</v>
      </c>
      <c r="AM1025" s="45">
        <f t="shared" si="165"/>
        <v>0</v>
      </c>
      <c r="AN1025" s="45">
        <f t="shared" si="165"/>
        <v>71999.06</v>
      </c>
      <c r="AO1025" s="44">
        <f t="shared" si="165"/>
        <v>0</v>
      </c>
      <c r="AP1025" s="45">
        <f t="shared" si="165"/>
        <v>0</v>
      </c>
      <c r="AQ1025" s="45">
        <f t="shared" si="165"/>
        <v>0</v>
      </c>
      <c r="AR1025" s="44">
        <f t="shared" si="165"/>
        <v>3190</v>
      </c>
      <c r="AS1025" s="44">
        <f t="shared" si="165"/>
        <v>0</v>
      </c>
      <c r="AT1025" s="44">
        <f t="shared" si="165"/>
        <v>0</v>
      </c>
      <c r="AU1025" s="45">
        <f t="shared" si="165"/>
        <v>0</v>
      </c>
      <c r="AV1025" s="45">
        <f t="shared" si="165"/>
        <v>0</v>
      </c>
      <c r="AW1025" s="45">
        <f t="shared" si="165"/>
        <v>0</v>
      </c>
      <c r="AX1025" s="45">
        <f t="shared" si="165"/>
        <v>0</v>
      </c>
      <c r="AY1025" s="45">
        <f t="shared" si="165"/>
        <v>0</v>
      </c>
      <c r="AZ1025" s="44">
        <f t="shared" si="165"/>
        <v>0</v>
      </c>
      <c r="BA1025" s="45">
        <f t="shared" si="165"/>
        <v>0</v>
      </c>
      <c r="BB1025" s="45">
        <f t="shared" si="165"/>
        <v>0</v>
      </c>
      <c r="BC1025" s="46">
        <f t="shared" si="153"/>
        <v>14577771.459999997</v>
      </c>
      <c r="BD1025" s="35"/>
    </row>
    <row r="1026" spans="1:55" ht="21.75" thickTop="1">
      <c r="A1026" s="12">
        <v>700600043</v>
      </c>
      <c r="B1026" s="13" t="s">
        <v>153</v>
      </c>
      <c r="C1026" s="14" t="s">
        <v>58</v>
      </c>
      <c r="D1026" s="14">
        <v>5101010115</v>
      </c>
      <c r="E1026" s="14" t="s">
        <v>60</v>
      </c>
      <c r="F1026" s="25"/>
      <c r="G1026" s="16"/>
      <c r="H1026" s="17">
        <v>1385051.04</v>
      </c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>
        <v>1372832.81</v>
      </c>
      <c r="U1026" s="18"/>
      <c r="V1026" s="18"/>
      <c r="W1026" s="18">
        <v>657010.9299999999</v>
      </c>
      <c r="X1026" s="18"/>
      <c r="Y1026" s="18"/>
      <c r="Z1026" s="18"/>
      <c r="AA1026" s="18"/>
      <c r="AB1026" s="18"/>
      <c r="AC1026" s="18">
        <v>112222.25</v>
      </c>
      <c r="AD1026" s="18">
        <v>337054.17</v>
      </c>
      <c r="AE1026" s="18">
        <v>112222.25</v>
      </c>
      <c r="AF1026" s="18"/>
      <c r="AG1026" s="18"/>
      <c r="AH1026" s="18"/>
      <c r="AI1026" s="18"/>
      <c r="AJ1026" s="18"/>
      <c r="AK1026" s="18"/>
      <c r="AL1026" s="18"/>
      <c r="AM1026" s="18"/>
      <c r="AN1026" s="19"/>
      <c r="AO1026" s="20"/>
      <c r="AP1026" s="16"/>
      <c r="AQ1026" s="16"/>
      <c r="AR1026" s="20"/>
      <c r="AS1026" s="20"/>
      <c r="AT1026" s="17"/>
      <c r="AU1026" s="18"/>
      <c r="AV1026" s="18"/>
      <c r="AW1026" s="18"/>
      <c r="AX1026" s="19"/>
      <c r="AY1026" s="16"/>
      <c r="AZ1026" s="17"/>
      <c r="BA1026" s="18"/>
      <c r="BB1026" s="19"/>
      <c r="BC1026" s="21">
        <f t="shared" si="153"/>
        <v>3976393.45</v>
      </c>
    </row>
    <row r="1027" spans="1:55" ht="21">
      <c r="A1027" s="12"/>
      <c r="B1027" s="13"/>
      <c r="D1027" s="24">
        <v>5101010116</v>
      </c>
      <c r="E1027" s="24" t="s">
        <v>61</v>
      </c>
      <c r="F1027" s="25"/>
      <c r="G1027" s="26"/>
      <c r="H1027" s="27">
        <v>213570.05</v>
      </c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>
        <v>204197.95</v>
      </c>
      <c r="U1027" s="28"/>
      <c r="V1027" s="28"/>
      <c r="W1027" s="28">
        <v>107567.44</v>
      </c>
      <c r="X1027" s="28"/>
      <c r="Y1027" s="28"/>
      <c r="Z1027" s="28"/>
      <c r="AA1027" s="28"/>
      <c r="AB1027" s="28"/>
      <c r="AC1027" s="28">
        <v>17903.23</v>
      </c>
      <c r="AD1027" s="28">
        <v>53709.69</v>
      </c>
      <c r="AE1027" s="28">
        <v>17903.23</v>
      </c>
      <c r="AF1027" s="28"/>
      <c r="AG1027" s="28"/>
      <c r="AH1027" s="28"/>
      <c r="AI1027" s="28"/>
      <c r="AJ1027" s="28"/>
      <c r="AK1027" s="28"/>
      <c r="AL1027" s="28"/>
      <c r="AM1027" s="28"/>
      <c r="AN1027" s="29"/>
      <c r="AO1027" s="30"/>
      <c r="AP1027" s="26"/>
      <c r="AQ1027" s="26"/>
      <c r="AR1027" s="30"/>
      <c r="AS1027" s="30"/>
      <c r="AT1027" s="27"/>
      <c r="AU1027" s="28"/>
      <c r="AV1027" s="28"/>
      <c r="AW1027" s="28"/>
      <c r="AX1027" s="29"/>
      <c r="AY1027" s="26"/>
      <c r="AZ1027" s="27"/>
      <c r="BA1027" s="28"/>
      <c r="BB1027" s="29"/>
      <c r="BC1027" s="31">
        <f aca="true" t="shared" si="166" ref="BC1027:BC1090">SUM(F1027:BB1027)</f>
        <v>614851.5899999999</v>
      </c>
    </row>
    <row r="1028" spans="1:55" ht="21">
      <c r="A1028" s="12"/>
      <c r="B1028" s="13"/>
      <c r="D1028" s="24">
        <v>5101020106</v>
      </c>
      <c r="E1028" s="24" t="s">
        <v>62</v>
      </c>
      <c r="F1028" s="25"/>
      <c r="G1028" s="26"/>
      <c r="H1028" s="27">
        <v>59728</v>
      </c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>
        <v>58523</v>
      </c>
      <c r="U1028" s="28"/>
      <c r="V1028" s="28"/>
      <c r="W1028" s="28">
        <v>28336</v>
      </c>
      <c r="X1028" s="28"/>
      <c r="Y1028" s="28"/>
      <c r="Z1028" s="28"/>
      <c r="AA1028" s="28"/>
      <c r="AB1028" s="28"/>
      <c r="AC1028" s="28">
        <v>4827</v>
      </c>
      <c r="AD1028" s="28">
        <v>14496</v>
      </c>
      <c r="AE1028" s="28">
        <v>4827</v>
      </c>
      <c r="AF1028" s="28"/>
      <c r="AG1028" s="28"/>
      <c r="AH1028" s="28"/>
      <c r="AI1028" s="28"/>
      <c r="AJ1028" s="28"/>
      <c r="AK1028" s="28"/>
      <c r="AL1028" s="28"/>
      <c r="AM1028" s="28"/>
      <c r="AN1028" s="29"/>
      <c r="AO1028" s="30"/>
      <c r="AP1028" s="26"/>
      <c r="AQ1028" s="26"/>
      <c r="AR1028" s="30"/>
      <c r="AS1028" s="30"/>
      <c r="AT1028" s="27"/>
      <c r="AU1028" s="28"/>
      <c r="AV1028" s="28"/>
      <c r="AW1028" s="28"/>
      <c r="AX1028" s="29"/>
      <c r="AY1028" s="26"/>
      <c r="AZ1028" s="27"/>
      <c r="BA1028" s="28"/>
      <c r="BB1028" s="29"/>
      <c r="BC1028" s="31">
        <f t="shared" si="166"/>
        <v>170737</v>
      </c>
    </row>
    <row r="1029" spans="1:55" ht="21">
      <c r="A1029" s="12"/>
      <c r="B1029" s="13"/>
      <c r="D1029" s="24">
        <v>5101030101</v>
      </c>
      <c r="E1029" s="24" t="s">
        <v>64</v>
      </c>
      <c r="F1029" s="25">
        <v>1702</v>
      </c>
      <c r="G1029" s="26"/>
      <c r="H1029" s="27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9"/>
      <c r="AO1029" s="30"/>
      <c r="AP1029" s="26"/>
      <c r="AQ1029" s="26"/>
      <c r="AR1029" s="30"/>
      <c r="AS1029" s="30"/>
      <c r="AT1029" s="27"/>
      <c r="AU1029" s="28"/>
      <c r="AV1029" s="28"/>
      <c r="AW1029" s="28"/>
      <c r="AX1029" s="29"/>
      <c r="AY1029" s="26"/>
      <c r="AZ1029" s="27"/>
      <c r="BA1029" s="28"/>
      <c r="BB1029" s="29"/>
      <c r="BC1029" s="31">
        <f t="shared" si="166"/>
        <v>1702</v>
      </c>
    </row>
    <row r="1030" spans="1:55" ht="21">
      <c r="A1030" s="12"/>
      <c r="B1030" s="13"/>
      <c r="D1030" s="24">
        <v>5101030205</v>
      </c>
      <c r="E1030" s="24" t="s">
        <v>65</v>
      </c>
      <c r="F1030" s="25">
        <v>865842.5</v>
      </c>
      <c r="G1030" s="26"/>
      <c r="H1030" s="27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9"/>
      <c r="AO1030" s="30"/>
      <c r="AP1030" s="26"/>
      <c r="AQ1030" s="26"/>
      <c r="AR1030" s="30"/>
      <c r="AS1030" s="30"/>
      <c r="AT1030" s="27"/>
      <c r="AU1030" s="28"/>
      <c r="AV1030" s="28"/>
      <c r="AW1030" s="28"/>
      <c r="AX1030" s="29"/>
      <c r="AY1030" s="26"/>
      <c r="AZ1030" s="27"/>
      <c r="BA1030" s="28"/>
      <c r="BB1030" s="29"/>
      <c r="BC1030" s="31">
        <f t="shared" si="166"/>
        <v>865842.5</v>
      </c>
    </row>
    <row r="1031" spans="1:55" ht="21">
      <c r="A1031" s="12"/>
      <c r="B1031" s="13"/>
      <c r="D1031" s="24">
        <v>5102010199</v>
      </c>
      <c r="E1031" s="24" t="s">
        <v>66</v>
      </c>
      <c r="F1031" s="25"/>
      <c r="G1031" s="26"/>
      <c r="H1031" s="27">
        <v>48549.37</v>
      </c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9"/>
      <c r="AO1031" s="30"/>
      <c r="AP1031" s="26"/>
      <c r="AQ1031" s="26"/>
      <c r="AR1031" s="30"/>
      <c r="AS1031" s="30"/>
      <c r="AT1031" s="27"/>
      <c r="AU1031" s="28"/>
      <c r="AV1031" s="28"/>
      <c r="AW1031" s="28"/>
      <c r="AX1031" s="29"/>
      <c r="AY1031" s="26"/>
      <c r="AZ1031" s="27"/>
      <c r="BA1031" s="28"/>
      <c r="BB1031" s="29"/>
      <c r="BC1031" s="31">
        <f t="shared" si="166"/>
        <v>48549.37</v>
      </c>
    </row>
    <row r="1032" spans="1:55" ht="21">
      <c r="A1032" s="12"/>
      <c r="B1032" s="13"/>
      <c r="D1032" s="24">
        <v>5103010102</v>
      </c>
      <c r="E1032" s="24" t="s">
        <v>69</v>
      </c>
      <c r="F1032" s="25"/>
      <c r="G1032" s="26">
        <v>3920</v>
      </c>
      <c r="H1032" s="27">
        <v>22000</v>
      </c>
      <c r="I1032" s="28"/>
      <c r="J1032" s="28"/>
      <c r="K1032" s="28">
        <v>4320</v>
      </c>
      <c r="L1032" s="28"/>
      <c r="M1032" s="28"/>
      <c r="N1032" s="28"/>
      <c r="O1032" s="28"/>
      <c r="P1032" s="28"/>
      <c r="Q1032" s="28"/>
      <c r="R1032" s="28"/>
      <c r="S1032" s="28"/>
      <c r="T1032" s="28">
        <v>6240</v>
      </c>
      <c r="U1032" s="28"/>
      <c r="V1032" s="28"/>
      <c r="W1032" s="28">
        <v>400</v>
      </c>
      <c r="X1032" s="28"/>
      <c r="Y1032" s="28"/>
      <c r="Z1032" s="28"/>
      <c r="AA1032" s="28"/>
      <c r="AB1032" s="28"/>
      <c r="AC1032" s="28"/>
      <c r="AD1032" s="28">
        <v>960</v>
      </c>
      <c r="AE1032" s="28"/>
      <c r="AF1032" s="28"/>
      <c r="AG1032" s="28"/>
      <c r="AH1032" s="28"/>
      <c r="AI1032" s="28"/>
      <c r="AJ1032" s="28"/>
      <c r="AK1032" s="28"/>
      <c r="AL1032" s="28"/>
      <c r="AM1032" s="28">
        <v>2640</v>
      </c>
      <c r="AN1032" s="29">
        <v>10960</v>
      </c>
      <c r="AO1032" s="30"/>
      <c r="AP1032" s="26"/>
      <c r="AQ1032" s="26"/>
      <c r="AR1032" s="30"/>
      <c r="AS1032" s="30"/>
      <c r="AT1032" s="27"/>
      <c r="AU1032" s="28"/>
      <c r="AV1032" s="28"/>
      <c r="AW1032" s="28"/>
      <c r="AX1032" s="29"/>
      <c r="AY1032" s="26"/>
      <c r="AZ1032" s="27"/>
      <c r="BA1032" s="28"/>
      <c r="BB1032" s="29"/>
      <c r="BC1032" s="31">
        <f t="shared" si="166"/>
        <v>51440</v>
      </c>
    </row>
    <row r="1033" spans="1:55" ht="21">
      <c r="A1033" s="12"/>
      <c r="B1033" s="13"/>
      <c r="D1033" s="24">
        <v>5103010103</v>
      </c>
      <c r="E1033" s="24" t="s">
        <v>70</v>
      </c>
      <c r="F1033" s="25"/>
      <c r="G1033" s="26">
        <v>2150</v>
      </c>
      <c r="H1033" s="27">
        <v>11570</v>
      </c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>
        <v>640</v>
      </c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>
        <v>1760</v>
      </c>
      <c r="AN1033" s="29">
        <v>6870</v>
      </c>
      <c r="AO1033" s="30"/>
      <c r="AP1033" s="26"/>
      <c r="AQ1033" s="26"/>
      <c r="AR1033" s="30"/>
      <c r="AS1033" s="30"/>
      <c r="AT1033" s="27"/>
      <c r="AU1033" s="28"/>
      <c r="AV1033" s="28"/>
      <c r="AW1033" s="28"/>
      <c r="AX1033" s="29"/>
      <c r="AY1033" s="26"/>
      <c r="AZ1033" s="27"/>
      <c r="BA1033" s="28"/>
      <c r="BB1033" s="29"/>
      <c r="BC1033" s="31">
        <f t="shared" si="166"/>
        <v>22990</v>
      </c>
    </row>
    <row r="1034" spans="1:55" ht="21">
      <c r="A1034" s="12"/>
      <c r="B1034" s="13"/>
      <c r="D1034" s="24">
        <v>5103010199</v>
      </c>
      <c r="E1034" s="24" t="s">
        <v>71</v>
      </c>
      <c r="F1034" s="25"/>
      <c r="G1034" s="26">
        <v>3016</v>
      </c>
      <c r="H1034" s="27">
        <v>18910</v>
      </c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>
        <v>986</v>
      </c>
      <c r="X1034" s="28"/>
      <c r="Y1034" s="28"/>
      <c r="Z1034" s="28"/>
      <c r="AA1034" s="28"/>
      <c r="AB1034" s="28"/>
      <c r="AC1034" s="28"/>
      <c r="AD1034" s="28">
        <v>1000</v>
      </c>
      <c r="AE1034" s="28"/>
      <c r="AF1034" s="28"/>
      <c r="AG1034" s="28"/>
      <c r="AH1034" s="28"/>
      <c r="AI1034" s="28"/>
      <c r="AJ1034" s="28"/>
      <c r="AK1034" s="28"/>
      <c r="AL1034" s="28"/>
      <c r="AM1034" s="28">
        <v>3046</v>
      </c>
      <c r="AN1034" s="29">
        <v>9130</v>
      </c>
      <c r="AO1034" s="30"/>
      <c r="AP1034" s="26"/>
      <c r="AQ1034" s="26"/>
      <c r="AR1034" s="30"/>
      <c r="AS1034" s="30"/>
      <c r="AT1034" s="27"/>
      <c r="AU1034" s="28"/>
      <c r="AV1034" s="28"/>
      <c r="AW1034" s="28"/>
      <c r="AX1034" s="29"/>
      <c r="AY1034" s="26"/>
      <c r="AZ1034" s="27"/>
      <c r="BA1034" s="28"/>
      <c r="BB1034" s="29"/>
      <c r="BC1034" s="31">
        <f t="shared" si="166"/>
        <v>36088</v>
      </c>
    </row>
    <row r="1035" spans="1:55" ht="21">
      <c r="A1035" s="12"/>
      <c r="B1035" s="13"/>
      <c r="D1035" s="24">
        <v>5104010104</v>
      </c>
      <c r="E1035" s="24" t="s">
        <v>72</v>
      </c>
      <c r="F1035" s="25"/>
      <c r="G1035" s="26">
        <v>23576</v>
      </c>
      <c r="H1035" s="27">
        <v>384689.46</v>
      </c>
      <c r="I1035" s="28"/>
      <c r="J1035" s="28"/>
      <c r="K1035" s="28">
        <v>62</v>
      </c>
      <c r="L1035" s="28"/>
      <c r="M1035" s="28"/>
      <c r="N1035" s="28"/>
      <c r="O1035" s="28"/>
      <c r="P1035" s="28"/>
      <c r="Q1035" s="28"/>
      <c r="R1035" s="28"/>
      <c r="S1035" s="28"/>
      <c r="T1035" s="28">
        <v>575547.8</v>
      </c>
      <c r="U1035" s="28"/>
      <c r="V1035" s="28"/>
      <c r="W1035" s="28">
        <v>257490</v>
      </c>
      <c r="X1035" s="28"/>
      <c r="Y1035" s="28"/>
      <c r="Z1035" s="28"/>
      <c r="AA1035" s="28"/>
      <c r="AB1035" s="28"/>
      <c r="AC1035" s="28">
        <v>119664</v>
      </c>
      <c r="AD1035" s="28">
        <v>232115</v>
      </c>
      <c r="AE1035" s="28">
        <v>183510</v>
      </c>
      <c r="AF1035" s="28"/>
      <c r="AG1035" s="28"/>
      <c r="AH1035" s="28"/>
      <c r="AI1035" s="28"/>
      <c r="AJ1035" s="28"/>
      <c r="AK1035" s="28"/>
      <c r="AL1035" s="28"/>
      <c r="AM1035" s="28">
        <v>28552</v>
      </c>
      <c r="AN1035" s="29">
        <v>82919.5</v>
      </c>
      <c r="AO1035" s="30"/>
      <c r="AP1035" s="26"/>
      <c r="AQ1035" s="26"/>
      <c r="AR1035" s="30"/>
      <c r="AS1035" s="30"/>
      <c r="AT1035" s="27"/>
      <c r="AU1035" s="28"/>
      <c r="AV1035" s="28">
        <v>157199.8</v>
      </c>
      <c r="AW1035" s="28"/>
      <c r="AX1035" s="29"/>
      <c r="AY1035" s="26"/>
      <c r="AZ1035" s="27"/>
      <c r="BA1035" s="28"/>
      <c r="BB1035" s="29"/>
      <c r="BC1035" s="31">
        <f t="shared" si="166"/>
        <v>2045325.56</v>
      </c>
    </row>
    <row r="1036" spans="1:55" ht="21">
      <c r="A1036" s="12"/>
      <c r="B1036" s="13"/>
      <c r="D1036" s="24">
        <v>5104010107</v>
      </c>
      <c r="E1036" s="24" t="s">
        <v>73</v>
      </c>
      <c r="F1036" s="25"/>
      <c r="G1036" s="26"/>
      <c r="H1036" s="27">
        <v>75099.11</v>
      </c>
      <c r="I1036" s="28"/>
      <c r="J1036" s="28"/>
      <c r="K1036" s="28">
        <v>3800</v>
      </c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9">
        <v>400</v>
      </c>
      <c r="AO1036" s="30"/>
      <c r="AP1036" s="26"/>
      <c r="AQ1036" s="26"/>
      <c r="AR1036" s="30"/>
      <c r="AS1036" s="30"/>
      <c r="AT1036" s="27"/>
      <c r="AU1036" s="28"/>
      <c r="AV1036" s="28"/>
      <c r="AW1036" s="28"/>
      <c r="AX1036" s="29"/>
      <c r="AY1036" s="26"/>
      <c r="AZ1036" s="27"/>
      <c r="BA1036" s="28"/>
      <c r="BB1036" s="29"/>
      <c r="BC1036" s="31">
        <f t="shared" si="166"/>
        <v>79299.11</v>
      </c>
    </row>
    <row r="1037" spans="1:55" ht="21">
      <c r="A1037" s="12"/>
      <c r="B1037" s="13"/>
      <c r="D1037" s="24">
        <v>5104010110</v>
      </c>
      <c r="E1037" s="24" t="s">
        <v>74</v>
      </c>
      <c r="F1037" s="25"/>
      <c r="G1037" s="26">
        <v>4508</v>
      </c>
      <c r="H1037" s="27">
        <v>417673.8</v>
      </c>
      <c r="I1037" s="28"/>
      <c r="J1037" s="28"/>
      <c r="K1037" s="28">
        <v>3816</v>
      </c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9">
        <v>30520</v>
      </c>
      <c r="AO1037" s="30"/>
      <c r="AP1037" s="26"/>
      <c r="AQ1037" s="26"/>
      <c r="AR1037" s="30"/>
      <c r="AS1037" s="30"/>
      <c r="AT1037" s="27"/>
      <c r="AU1037" s="28"/>
      <c r="AV1037" s="28"/>
      <c r="AW1037" s="28"/>
      <c r="AX1037" s="29"/>
      <c r="AY1037" s="26"/>
      <c r="AZ1037" s="27"/>
      <c r="BA1037" s="28"/>
      <c r="BB1037" s="29"/>
      <c r="BC1037" s="31">
        <f t="shared" si="166"/>
        <v>456517.8</v>
      </c>
    </row>
    <row r="1038" spans="1:55" ht="21">
      <c r="A1038" s="12"/>
      <c r="B1038" s="13"/>
      <c r="D1038" s="24">
        <v>5104020101</v>
      </c>
      <c r="E1038" s="24" t="s">
        <v>103</v>
      </c>
      <c r="F1038" s="25"/>
      <c r="G1038" s="26"/>
      <c r="H1038" s="27">
        <v>193399.88</v>
      </c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9"/>
      <c r="AO1038" s="30"/>
      <c r="AP1038" s="26"/>
      <c r="AQ1038" s="26"/>
      <c r="AR1038" s="30"/>
      <c r="AS1038" s="30"/>
      <c r="AT1038" s="27"/>
      <c r="AU1038" s="28"/>
      <c r="AV1038" s="28"/>
      <c r="AW1038" s="28"/>
      <c r="AX1038" s="29"/>
      <c r="AY1038" s="26"/>
      <c r="AZ1038" s="27"/>
      <c r="BA1038" s="28"/>
      <c r="BB1038" s="29"/>
      <c r="BC1038" s="31">
        <f t="shared" si="166"/>
        <v>193399.88</v>
      </c>
    </row>
    <row r="1039" spans="1:55" ht="21">
      <c r="A1039" s="12"/>
      <c r="B1039" s="13"/>
      <c r="D1039" s="24">
        <v>5104020105</v>
      </c>
      <c r="E1039" s="24" t="s">
        <v>105</v>
      </c>
      <c r="F1039" s="25">
        <v>-1324.02</v>
      </c>
      <c r="G1039" s="26"/>
      <c r="H1039" s="27">
        <v>10509.2</v>
      </c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9"/>
      <c r="AO1039" s="30"/>
      <c r="AP1039" s="26"/>
      <c r="AQ1039" s="26"/>
      <c r="AR1039" s="30"/>
      <c r="AS1039" s="30"/>
      <c r="AT1039" s="27"/>
      <c r="AU1039" s="28"/>
      <c r="AV1039" s="28"/>
      <c r="AW1039" s="28"/>
      <c r="AX1039" s="29"/>
      <c r="AY1039" s="26"/>
      <c r="AZ1039" s="27"/>
      <c r="BA1039" s="28"/>
      <c r="BB1039" s="29"/>
      <c r="BC1039" s="31">
        <f t="shared" si="166"/>
        <v>9185.18</v>
      </c>
    </row>
    <row r="1040" spans="1:55" ht="21">
      <c r="A1040" s="12"/>
      <c r="B1040" s="13"/>
      <c r="D1040" s="24">
        <v>5104020106</v>
      </c>
      <c r="E1040" s="24" t="s">
        <v>106</v>
      </c>
      <c r="F1040" s="25"/>
      <c r="G1040" s="26"/>
      <c r="H1040" s="27">
        <v>25894</v>
      </c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9"/>
      <c r="AO1040" s="30"/>
      <c r="AP1040" s="26"/>
      <c r="AQ1040" s="26"/>
      <c r="AR1040" s="30"/>
      <c r="AS1040" s="30"/>
      <c r="AT1040" s="27"/>
      <c r="AU1040" s="28"/>
      <c r="AV1040" s="28"/>
      <c r="AW1040" s="28"/>
      <c r="AX1040" s="29"/>
      <c r="AY1040" s="26"/>
      <c r="AZ1040" s="27"/>
      <c r="BA1040" s="28"/>
      <c r="BB1040" s="29"/>
      <c r="BC1040" s="31">
        <f t="shared" si="166"/>
        <v>25894</v>
      </c>
    </row>
    <row r="1041" spans="1:55" ht="21">
      <c r="A1041" s="12"/>
      <c r="B1041" s="13"/>
      <c r="D1041" s="24">
        <v>5104020107</v>
      </c>
      <c r="E1041" s="24" t="s">
        <v>107</v>
      </c>
      <c r="F1041" s="25"/>
      <c r="G1041" s="26"/>
      <c r="H1041" s="27">
        <v>3561</v>
      </c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9"/>
      <c r="AO1041" s="30"/>
      <c r="AP1041" s="26"/>
      <c r="AQ1041" s="26"/>
      <c r="AR1041" s="30"/>
      <c r="AS1041" s="30"/>
      <c r="AT1041" s="27"/>
      <c r="AU1041" s="28"/>
      <c r="AV1041" s="28"/>
      <c r="AW1041" s="28"/>
      <c r="AX1041" s="29"/>
      <c r="AY1041" s="26"/>
      <c r="AZ1041" s="27"/>
      <c r="BA1041" s="28"/>
      <c r="BB1041" s="29"/>
      <c r="BC1041" s="31">
        <f t="shared" si="166"/>
        <v>3561</v>
      </c>
    </row>
    <row r="1042" spans="1:55" ht="21">
      <c r="A1042" s="12"/>
      <c r="B1042" s="13"/>
      <c r="D1042" s="24">
        <v>5104030206</v>
      </c>
      <c r="E1042" s="24" t="s">
        <v>77</v>
      </c>
      <c r="F1042" s="25"/>
      <c r="G1042" s="26"/>
      <c r="H1042" s="27">
        <v>3100</v>
      </c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9"/>
      <c r="AO1042" s="30"/>
      <c r="AP1042" s="26"/>
      <c r="AQ1042" s="26"/>
      <c r="AR1042" s="30"/>
      <c r="AS1042" s="30"/>
      <c r="AT1042" s="27"/>
      <c r="AU1042" s="28"/>
      <c r="AV1042" s="28"/>
      <c r="AW1042" s="28"/>
      <c r="AX1042" s="29"/>
      <c r="AY1042" s="26"/>
      <c r="AZ1042" s="27"/>
      <c r="BA1042" s="28"/>
      <c r="BB1042" s="29"/>
      <c r="BC1042" s="31">
        <f t="shared" si="166"/>
        <v>3100</v>
      </c>
    </row>
    <row r="1043" spans="1:55" ht="21">
      <c r="A1043" s="12"/>
      <c r="B1043" s="13"/>
      <c r="D1043" s="24">
        <v>5105010101</v>
      </c>
      <c r="E1043" s="24" t="s">
        <v>113</v>
      </c>
      <c r="F1043" s="25">
        <v>316542.18</v>
      </c>
      <c r="G1043" s="26"/>
      <c r="H1043" s="27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9"/>
      <c r="AO1043" s="30"/>
      <c r="AP1043" s="26"/>
      <c r="AQ1043" s="26"/>
      <c r="AR1043" s="30"/>
      <c r="AS1043" s="30"/>
      <c r="AT1043" s="27"/>
      <c r="AU1043" s="28"/>
      <c r="AV1043" s="28"/>
      <c r="AW1043" s="28"/>
      <c r="AX1043" s="29"/>
      <c r="AY1043" s="26"/>
      <c r="AZ1043" s="27"/>
      <c r="BA1043" s="28"/>
      <c r="BB1043" s="29"/>
      <c r="BC1043" s="31">
        <f t="shared" si="166"/>
        <v>316542.18</v>
      </c>
    </row>
    <row r="1044" spans="1:55" ht="21">
      <c r="A1044" s="12"/>
      <c r="B1044" s="13"/>
      <c r="D1044" s="24">
        <v>5105010103</v>
      </c>
      <c r="E1044" s="24" t="s">
        <v>114</v>
      </c>
      <c r="F1044" s="25">
        <v>57099.07</v>
      </c>
      <c r="G1044" s="26"/>
      <c r="H1044" s="27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9"/>
      <c r="AO1044" s="30"/>
      <c r="AP1044" s="26"/>
      <c r="AQ1044" s="26"/>
      <c r="AR1044" s="30"/>
      <c r="AS1044" s="30"/>
      <c r="AT1044" s="27"/>
      <c r="AU1044" s="28"/>
      <c r="AV1044" s="28"/>
      <c r="AW1044" s="28"/>
      <c r="AX1044" s="29"/>
      <c r="AY1044" s="26"/>
      <c r="AZ1044" s="27"/>
      <c r="BA1044" s="28"/>
      <c r="BB1044" s="29"/>
      <c r="BC1044" s="31">
        <f t="shared" si="166"/>
        <v>57099.07</v>
      </c>
    </row>
    <row r="1045" spans="1:55" ht="21">
      <c r="A1045" s="12"/>
      <c r="B1045" s="13"/>
      <c r="D1045" s="24">
        <v>5105010107</v>
      </c>
      <c r="E1045" s="24" t="s">
        <v>116</v>
      </c>
      <c r="F1045" s="25">
        <v>283686.38</v>
      </c>
      <c r="G1045" s="26"/>
      <c r="H1045" s="27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9"/>
      <c r="AO1045" s="30"/>
      <c r="AP1045" s="26"/>
      <c r="AQ1045" s="26"/>
      <c r="AR1045" s="30"/>
      <c r="AS1045" s="30"/>
      <c r="AT1045" s="27"/>
      <c r="AU1045" s="28"/>
      <c r="AV1045" s="28"/>
      <c r="AW1045" s="28"/>
      <c r="AX1045" s="29"/>
      <c r="AY1045" s="26"/>
      <c r="AZ1045" s="27"/>
      <c r="BA1045" s="28"/>
      <c r="BB1045" s="29"/>
      <c r="BC1045" s="31">
        <f t="shared" si="166"/>
        <v>283686.38</v>
      </c>
    </row>
    <row r="1046" spans="1:55" ht="21">
      <c r="A1046" s="12"/>
      <c r="B1046" s="13"/>
      <c r="D1046" s="24">
        <v>5105010117</v>
      </c>
      <c r="E1046" s="24" t="s">
        <v>117</v>
      </c>
      <c r="F1046" s="25">
        <v>112100</v>
      </c>
      <c r="G1046" s="26"/>
      <c r="H1046" s="27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9"/>
      <c r="AO1046" s="30"/>
      <c r="AP1046" s="26"/>
      <c r="AQ1046" s="26"/>
      <c r="AR1046" s="30"/>
      <c r="AS1046" s="30"/>
      <c r="AT1046" s="27"/>
      <c r="AU1046" s="28"/>
      <c r="AV1046" s="28"/>
      <c r="AW1046" s="28"/>
      <c r="AX1046" s="29"/>
      <c r="AY1046" s="26"/>
      <c r="AZ1046" s="27"/>
      <c r="BA1046" s="28"/>
      <c r="BB1046" s="29"/>
      <c r="BC1046" s="31">
        <f t="shared" si="166"/>
        <v>112100</v>
      </c>
    </row>
    <row r="1047" spans="1:55" ht="21">
      <c r="A1047" s="12"/>
      <c r="B1047" s="13"/>
      <c r="D1047" s="24">
        <v>5105010127</v>
      </c>
      <c r="E1047" s="24" t="s">
        <v>84</v>
      </c>
      <c r="F1047" s="25">
        <v>1747.13</v>
      </c>
      <c r="G1047" s="26"/>
      <c r="H1047" s="27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9"/>
      <c r="AO1047" s="30"/>
      <c r="AP1047" s="26"/>
      <c r="AQ1047" s="26"/>
      <c r="AR1047" s="30"/>
      <c r="AS1047" s="30"/>
      <c r="AT1047" s="27"/>
      <c r="AU1047" s="28"/>
      <c r="AV1047" s="28"/>
      <c r="AW1047" s="28"/>
      <c r="AX1047" s="29"/>
      <c r="AY1047" s="26"/>
      <c r="AZ1047" s="27"/>
      <c r="BA1047" s="28"/>
      <c r="BB1047" s="29"/>
      <c r="BC1047" s="31">
        <f t="shared" si="166"/>
        <v>1747.13</v>
      </c>
    </row>
    <row r="1048" spans="1:55" ht="21">
      <c r="A1048" s="12"/>
      <c r="B1048" s="13"/>
      <c r="D1048" s="24">
        <v>5203010120</v>
      </c>
      <c r="E1048" s="24" t="s">
        <v>88</v>
      </c>
      <c r="F1048" s="25">
        <v>1</v>
      </c>
      <c r="G1048" s="26"/>
      <c r="H1048" s="27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9"/>
      <c r="AO1048" s="30"/>
      <c r="AP1048" s="26"/>
      <c r="AQ1048" s="26"/>
      <c r="AR1048" s="30"/>
      <c r="AS1048" s="30"/>
      <c r="AT1048" s="27"/>
      <c r="AU1048" s="28"/>
      <c r="AV1048" s="28"/>
      <c r="AW1048" s="28"/>
      <c r="AX1048" s="29"/>
      <c r="AY1048" s="26"/>
      <c r="AZ1048" s="27"/>
      <c r="BA1048" s="28"/>
      <c r="BB1048" s="29"/>
      <c r="BC1048" s="31">
        <f t="shared" si="166"/>
        <v>1</v>
      </c>
    </row>
    <row r="1049" spans="1:55" ht="21">
      <c r="A1049" s="12"/>
      <c r="B1049" s="13"/>
      <c r="C1049" s="85" t="s">
        <v>90</v>
      </c>
      <c r="D1049" s="81"/>
      <c r="E1049" s="82"/>
      <c r="F1049" s="32">
        <f aca="true" t="shared" si="167" ref="F1049:AK1049">SUM(F1026:F1048)</f>
        <v>1637396.2399999998</v>
      </c>
      <c r="G1049" s="33">
        <f t="shared" si="167"/>
        <v>37170</v>
      </c>
      <c r="H1049" s="32">
        <f t="shared" si="167"/>
        <v>2873304.91</v>
      </c>
      <c r="I1049" s="33">
        <f t="shared" si="167"/>
        <v>0</v>
      </c>
      <c r="J1049" s="33">
        <f t="shared" si="167"/>
        <v>0</v>
      </c>
      <c r="K1049" s="33">
        <f t="shared" si="167"/>
        <v>11998</v>
      </c>
      <c r="L1049" s="33">
        <f t="shared" si="167"/>
        <v>0</v>
      </c>
      <c r="M1049" s="33">
        <f t="shared" si="167"/>
        <v>0</v>
      </c>
      <c r="N1049" s="33">
        <f t="shared" si="167"/>
        <v>0</v>
      </c>
      <c r="O1049" s="33">
        <f t="shared" si="167"/>
        <v>0</v>
      </c>
      <c r="P1049" s="33">
        <f t="shared" si="167"/>
        <v>0</v>
      </c>
      <c r="Q1049" s="33">
        <f t="shared" si="167"/>
        <v>0</v>
      </c>
      <c r="R1049" s="33">
        <f t="shared" si="167"/>
        <v>0</v>
      </c>
      <c r="S1049" s="33">
        <f t="shared" si="167"/>
        <v>0</v>
      </c>
      <c r="T1049" s="33">
        <f t="shared" si="167"/>
        <v>2217341.56</v>
      </c>
      <c r="U1049" s="33">
        <f t="shared" si="167"/>
        <v>0</v>
      </c>
      <c r="V1049" s="33">
        <f t="shared" si="167"/>
        <v>0</v>
      </c>
      <c r="W1049" s="33">
        <f t="shared" si="167"/>
        <v>1052430.3699999999</v>
      </c>
      <c r="X1049" s="33">
        <f t="shared" si="167"/>
        <v>0</v>
      </c>
      <c r="Y1049" s="33">
        <f t="shared" si="167"/>
        <v>0</v>
      </c>
      <c r="Z1049" s="33">
        <f t="shared" si="167"/>
        <v>0</v>
      </c>
      <c r="AA1049" s="33">
        <f t="shared" si="167"/>
        <v>0</v>
      </c>
      <c r="AB1049" s="33">
        <f t="shared" si="167"/>
        <v>0</v>
      </c>
      <c r="AC1049" s="33">
        <f t="shared" si="167"/>
        <v>254616.47999999998</v>
      </c>
      <c r="AD1049" s="33">
        <f t="shared" si="167"/>
        <v>639334.86</v>
      </c>
      <c r="AE1049" s="33">
        <f t="shared" si="167"/>
        <v>318462.48</v>
      </c>
      <c r="AF1049" s="33">
        <f t="shared" si="167"/>
        <v>0</v>
      </c>
      <c r="AG1049" s="33">
        <f t="shared" si="167"/>
        <v>0</v>
      </c>
      <c r="AH1049" s="33">
        <f t="shared" si="167"/>
        <v>0</v>
      </c>
      <c r="AI1049" s="33">
        <f t="shared" si="167"/>
        <v>0</v>
      </c>
      <c r="AJ1049" s="33">
        <f t="shared" si="167"/>
        <v>0</v>
      </c>
      <c r="AK1049" s="33">
        <f t="shared" si="167"/>
        <v>0</v>
      </c>
      <c r="AL1049" s="33">
        <f aca="true" t="shared" si="168" ref="AL1049:BB1049">SUM(AL1026:AL1048)</f>
        <v>0</v>
      </c>
      <c r="AM1049" s="33">
        <f t="shared" si="168"/>
        <v>35998</v>
      </c>
      <c r="AN1049" s="33">
        <f t="shared" si="168"/>
        <v>140799.5</v>
      </c>
      <c r="AO1049" s="32">
        <f t="shared" si="168"/>
        <v>0</v>
      </c>
      <c r="AP1049" s="33">
        <f t="shared" si="168"/>
        <v>0</v>
      </c>
      <c r="AQ1049" s="33">
        <f t="shared" si="168"/>
        <v>0</v>
      </c>
      <c r="AR1049" s="32">
        <f t="shared" si="168"/>
        <v>0</v>
      </c>
      <c r="AS1049" s="32">
        <f t="shared" si="168"/>
        <v>0</v>
      </c>
      <c r="AT1049" s="32">
        <f t="shared" si="168"/>
        <v>0</v>
      </c>
      <c r="AU1049" s="33">
        <f t="shared" si="168"/>
        <v>0</v>
      </c>
      <c r="AV1049" s="33">
        <f t="shared" si="168"/>
        <v>157199.8</v>
      </c>
      <c r="AW1049" s="33">
        <f t="shared" si="168"/>
        <v>0</v>
      </c>
      <c r="AX1049" s="33">
        <f t="shared" si="168"/>
        <v>0</v>
      </c>
      <c r="AY1049" s="33">
        <f t="shared" si="168"/>
        <v>0</v>
      </c>
      <c r="AZ1049" s="32">
        <f t="shared" si="168"/>
        <v>0</v>
      </c>
      <c r="BA1049" s="33">
        <f t="shared" si="168"/>
        <v>0</v>
      </c>
      <c r="BB1049" s="33">
        <f t="shared" si="168"/>
        <v>0</v>
      </c>
      <c r="BC1049" s="34">
        <f t="shared" si="166"/>
        <v>9376052.200000001</v>
      </c>
    </row>
    <row r="1050" spans="1:56" s="36" customFormat="1" ht="21">
      <c r="A1050" s="12"/>
      <c r="B1050" s="13"/>
      <c r="C1050" s="24" t="s">
        <v>91</v>
      </c>
      <c r="D1050" s="24">
        <v>5101010101</v>
      </c>
      <c r="E1050" s="24" t="s">
        <v>92</v>
      </c>
      <c r="F1050" s="25">
        <v>1300040.55</v>
      </c>
      <c r="G1050" s="26"/>
      <c r="H1050" s="27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9"/>
      <c r="AO1050" s="30"/>
      <c r="AP1050" s="26"/>
      <c r="AQ1050" s="26"/>
      <c r="AR1050" s="30"/>
      <c r="AS1050" s="30"/>
      <c r="AT1050" s="27"/>
      <c r="AU1050" s="28"/>
      <c r="AV1050" s="28"/>
      <c r="AW1050" s="28"/>
      <c r="AX1050" s="29"/>
      <c r="AY1050" s="26"/>
      <c r="AZ1050" s="27"/>
      <c r="BA1050" s="28"/>
      <c r="BB1050" s="29"/>
      <c r="BC1050" s="31">
        <f t="shared" si="166"/>
        <v>1300040.55</v>
      </c>
      <c r="BD1050" s="35"/>
    </row>
    <row r="1051" spans="1:56" s="36" customFormat="1" ht="21">
      <c r="A1051" s="12"/>
      <c r="B1051" s="13"/>
      <c r="C1051" s="24"/>
      <c r="D1051" s="24">
        <v>5101010113</v>
      </c>
      <c r="E1051" s="24" t="s">
        <v>94</v>
      </c>
      <c r="F1051" s="25">
        <v>1050815.33</v>
      </c>
      <c r="G1051" s="26"/>
      <c r="H1051" s="27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9"/>
      <c r="AO1051" s="30"/>
      <c r="AP1051" s="26"/>
      <c r="AQ1051" s="26"/>
      <c r="AR1051" s="30"/>
      <c r="AS1051" s="30"/>
      <c r="AT1051" s="27"/>
      <c r="AU1051" s="28"/>
      <c r="AV1051" s="28"/>
      <c r="AW1051" s="28"/>
      <c r="AX1051" s="29"/>
      <c r="AY1051" s="26"/>
      <c r="AZ1051" s="27"/>
      <c r="BA1051" s="28"/>
      <c r="BB1051" s="29"/>
      <c r="BC1051" s="31">
        <f t="shared" si="166"/>
        <v>1050815.33</v>
      </c>
      <c r="BD1051" s="35"/>
    </row>
    <row r="1052" spans="1:56" s="36" customFormat="1" ht="21">
      <c r="A1052" s="12"/>
      <c r="B1052" s="13"/>
      <c r="C1052" s="24"/>
      <c r="D1052" s="24">
        <v>5101010118</v>
      </c>
      <c r="E1052" s="24" t="s">
        <v>95</v>
      </c>
      <c r="F1052" s="25">
        <v>33946.95</v>
      </c>
      <c r="G1052" s="26"/>
      <c r="H1052" s="27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9"/>
      <c r="AO1052" s="30"/>
      <c r="AP1052" s="26"/>
      <c r="AQ1052" s="26"/>
      <c r="AR1052" s="30"/>
      <c r="AS1052" s="30"/>
      <c r="AT1052" s="27"/>
      <c r="AU1052" s="28"/>
      <c r="AV1052" s="28"/>
      <c r="AW1052" s="28"/>
      <c r="AX1052" s="29"/>
      <c r="AY1052" s="26"/>
      <c r="AZ1052" s="27"/>
      <c r="BA1052" s="28"/>
      <c r="BB1052" s="29"/>
      <c r="BC1052" s="31">
        <f t="shared" si="166"/>
        <v>33946.95</v>
      </c>
      <c r="BD1052" s="35"/>
    </row>
    <row r="1053" spans="1:56" s="36" customFormat="1" ht="21">
      <c r="A1053" s="12"/>
      <c r="B1053" s="13"/>
      <c r="C1053" s="24"/>
      <c r="D1053" s="24">
        <v>5101020103</v>
      </c>
      <c r="E1053" s="24" t="s">
        <v>96</v>
      </c>
      <c r="F1053" s="25">
        <v>18045.8</v>
      </c>
      <c r="G1053" s="26"/>
      <c r="H1053" s="27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9"/>
      <c r="AO1053" s="30"/>
      <c r="AP1053" s="26"/>
      <c r="AQ1053" s="26"/>
      <c r="AR1053" s="30"/>
      <c r="AS1053" s="30"/>
      <c r="AT1053" s="27"/>
      <c r="AU1053" s="28"/>
      <c r="AV1053" s="28"/>
      <c r="AW1053" s="28"/>
      <c r="AX1053" s="29"/>
      <c r="AY1053" s="26"/>
      <c r="AZ1053" s="27"/>
      <c r="BA1053" s="28"/>
      <c r="BB1053" s="29"/>
      <c r="BC1053" s="31">
        <f t="shared" si="166"/>
        <v>18045.8</v>
      </c>
      <c r="BD1053" s="35"/>
    </row>
    <row r="1054" spans="1:56" s="36" customFormat="1" ht="21">
      <c r="A1054" s="12"/>
      <c r="B1054" s="13"/>
      <c r="C1054" s="24"/>
      <c r="D1054" s="24">
        <v>5101020104</v>
      </c>
      <c r="E1054" s="24" t="s">
        <v>97</v>
      </c>
      <c r="F1054" s="25">
        <v>27068.66</v>
      </c>
      <c r="G1054" s="26"/>
      <c r="H1054" s="27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9"/>
      <c r="AO1054" s="30"/>
      <c r="AP1054" s="26"/>
      <c r="AQ1054" s="26"/>
      <c r="AR1054" s="30"/>
      <c r="AS1054" s="30"/>
      <c r="AT1054" s="27"/>
      <c r="AU1054" s="28"/>
      <c r="AV1054" s="28"/>
      <c r="AW1054" s="28"/>
      <c r="AX1054" s="29"/>
      <c r="AY1054" s="26"/>
      <c r="AZ1054" s="27"/>
      <c r="BA1054" s="28"/>
      <c r="BB1054" s="29"/>
      <c r="BC1054" s="31">
        <f t="shared" si="166"/>
        <v>27068.66</v>
      </c>
      <c r="BD1054" s="35"/>
    </row>
    <row r="1055" spans="1:56" s="36" customFormat="1" ht="21">
      <c r="A1055" s="12"/>
      <c r="B1055" s="13"/>
      <c r="C1055" s="24"/>
      <c r="D1055" s="24">
        <v>5101020105</v>
      </c>
      <c r="E1055" s="24" t="s">
        <v>98</v>
      </c>
      <c r="F1055" s="25">
        <v>30843.91</v>
      </c>
      <c r="G1055" s="26"/>
      <c r="H1055" s="27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9"/>
      <c r="AO1055" s="30"/>
      <c r="AP1055" s="26"/>
      <c r="AQ1055" s="26"/>
      <c r="AR1055" s="30"/>
      <c r="AS1055" s="30"/>
      <c r="AT1055" s="27"/>
      <c r="AU1055" s="28"/>
      <c r="AV1055" s="28"/>
      <c r="AW1055" s="28"/>
      <c r="AX1055" s="29"/>
      <c r="AY1055" s="26"/>
      <c r="AZ1055" s="27"/>
      <c r="BA1055" s="28"/>
      <c r="BB1055" s="29"/>
      <c r="BC1055" s="31">
        <f t="shared" si="166"/>
        <v>30843.91</v>
      </c>
      <c r="BD1055" s="35"/>
    </row>
    <row r="1056" spans="1:56" s="36" customFormat="1" ht="21">
      <c r="A1056" s="12"/>
      <c r="B1056" s="13"/>
      <c r="C1056" s="24"/>
      <c r="D1056" s="24">
        <v>5101020113</v>
      </c>
      <c r="E1056" s="24" t="s">
        <v>99</v>
      </c>
      <c r="F1056" s="25">
        <v>6918.92</v>
      </c>
      <c r="G1056" s="26"/>
      <c r="H1056" s="27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9"/>
      <c r="AO1056" s="30"/>
      <c r="AP1056" s="26"/>
      <c r="AQ1056" s="26"/>
      <c r="AR1056" s="30"/>
      <c r="AS1056" s="30"/>
      <c r="AT1056" s="27"/>
      <c r="AU1056" s="28"/>
      <c r="AV1056" s="28"/>
      <c r="AW1056" s="28"/>
      <c r="AX1056" s="29"/>
      <c r="AY1056" s="26"/>
      <c r="AZ1056" s="27"/>
      <c r="BA1056" s="28"/>
      <c r="BB1056" s="29"/>
      <c r="BC1056" s="31">
        <f t="shared" si="166"/>
        <v>6918.92</v>
      </c>
      <c r="BD1056" s="35"/>
    </row>
    <row r="1057" spans="1:56" s="36" customFormat="1" ht="21">
      <c r="A1057" s="12"/>
      <c r="B1057" s="13"/>
      <c r="C1057" s="24"/>
      <c r="D1057" s="24">
        <v>5101030205</v>
      </c>
      <c r="E1057" s="24" t="s">
        <v>65</v>
      </c>
      <c r="F1057" s="25">
        <v>197950.74</v>
      </c>
      <c r="G1057" s="26"/>
      <c r="H1057" s="27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9"/>
      <c r="AO1057" s="30"/>
      <c r="AP1057" s="26"/>
      <c r="AQ1057" s="26"/>
      <c r="AR1057" s="30"/>
      <c r="AS1057" s="30"/>
      <c r="AT1057" s="27"/>
      <c r="AU1057" s="28"/>
      <c r="AV1057" s="28"/>
      <c r="AW1057" s="28"/>
      <c r="AX1057" s="29"/>
      <c r="AY1057" s="26"/>
      <c r="AZ1057" s="27"/>
      <c r="BA1057" s="28"/>
      <c r="BB1057" s="29"/>
      <c r="BC1057" s="31">
        <f t="shared" si="166"/>
        <v>197950.74</v>
      </c>
      <c r="BD1057" s="35"/>
    </row>
    <row r="1058" spans="1:56" s="36" customFormat="1" ht="21">
      <c r="A1058" s="12"/>
      <c r="B1058" s="13"/>
      <c r="C1058" s="24"/>
      <c r="D1058" s="24">
        <v>5101030206</v>
      </c>
      <c r="E1058" s="24" t="s">
        <v>100</v>
      </c>
      <c r="F1058" s="25">
        <v>90321.41</v>
      </c>
      <c r="G1058" s="26"/>
      <c r="H1058" s="27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9"/>
      <c r="AO1058" s="30"/>
      <c r="AP1058" s="26"/>
      <c r="AQ1058" s="26"/>
      <c r="AR1058" s="30"/>
      <c r="AS1058" s="30"/>
      <c r="AT1058" s="27"/>
      <c r="AU1058" s="28"/>
      <c r="AV1058" s="28"/>
      <c r="AW1058" s="28"/>
      <c r="AX1058" s="29"/>
      <c r="AY1058" s="26"/>
      <c r="AZ1058" s="27"/>
      <c r="BA1058" s="28"/>
      <c r="BB1058" s="29"/>
      <c r="BC1058" s="31">
        <f t="shared" si="166"/>
        <v>90321.41</v>
      </c>
      <c r="BD1058" s="35"/>
    </row>
    <row r="1059" spans="1:56" s="36" customFormat="1" ht="21">
      <c r="A1059" s="12"/>
      <c r="B1059" s="13"/>
      <c r="C1059" s="24"/>
      <c r="D1059" s="24">
        <v>5101030207</v>
      </c>
      <c r="E1059" s="24" t="s">
        <v>101</v>
      </c>
      <c r="F1059" s="25">
        <v>6409.12</v>
      </c>
      <c r="G1059" s="26"/>
      <c r="H1059" s="27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9"/>
      <c r="AO1059" s="30"/>
      <c r="AP1059" s="26"/>
      <c r="AQ1059" s="26"/>
      <c r="AR1059" s="30"/>
      <c r="AS1059" s="30"/>
      <c r="AT1059" s="27"/>
      <c r="AU1059" s="28"/>
      <c r="AV1059" s="28"/>
      <c r="AW1059" s="28"/>
      <c r="AX1059" s="29"/>
      <c r="AY1059" s="26"/>
      <c r="AZ1059" s="27"/>
      <c r="BA1059" s="28"/>
      <c r="BB1059" s="29"/>
      <c r="BC1059" s="31">
        <f t="shared" si="166"/>
        <v>6409.12</v>
      </c>
      <c r="BD1059" s="35"/>
    </row>
    <row r="1060" spans="1:56" s="36" customFormat="1" ht="21">
      <c r="A1060" s="12"/>
      <c r="B1060" s="13"/>
      <c r="C1060" s="24"/>
      <c r="D1060" s="24">
        <v>5101030208</v>
      </c>
      <c r="E1060" s="24" t="s">
        <v>102</v>
      </c>
      <c r="F1060" s="25">
        <v>692.59</v>
      </c>
      <c r="G1060" s="26"/>
      <c r="H1060" s="27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9"/>
      <c r="AO1060" s="30"/>
      <c r="AP1060" s="26"/>
      <c r="AQ1060" s="26"/>
      <c r="AR1060" s="30"/>
      <c r="AS1060" s="30"/>
      <c r="AT1060" s="27"/>
      <c r="AU1060" s="28"/>
      <c r="AV1060" s="28"/>
      <c r="AW1060" s="28"/>
      <c r="AX1060" s="29"/>
      <c r="AY1060" s="26"/>
      <c r="AZ1060" s="27"/>
      <c r="BA1060" s="28"/>
      <c r="BB1060" s="29"/>
      <c r="BC1060" s="31">
        <f t="shared" si="166"/>
        <v>692.59</v>
      </c>
      <c r="BD1060" s="35"/>
    </row>
    <row r="1061" spans="1:56" s="36" customFormat="1" ht="21">
      <c r="A1061" s="37"/>
      <c r="B1061" s="38"/>
      <c r="C1061" s="86" t="s">
        <v>108</v>
      </c>
      <c r="D1061" s="86"/>
      <c r="E1061" s="87"/>
      <c r="F1061" s="39">
        <f aca="true" t="shared" si="169" ref="F1061:AK1061">SUM(F1050:F1060)</f>
        <v>2763053.9800000004</v>
      </c>
      <c r="G1061" s="40">
        <f t="shared" si="169"/>
        <v>0</v>
      </c>
      <c r="H1061" s="39">
        <f t="shared" si="169"/>
        <v>0</v>
      </c>
      <c r="I1061" s="40">
        <f t="shared" si="169"/>
        <v>0</v>
      </c>
      <c r="J1061" s="40">
        <f t="shared" si="169"/>
        <v>0</v>
      </c>
      <c r="K1061" s="40">
        <f t="shared" si="169"/>
        <v>0</v>
      </c>
      <c r="L1061" s="40">
        <f t="shared" si="169"/>
        <v>0</v>
      </c>
      <c r="M1061" s="40">
        <f t="shared" si="169"/>
        <v>0</v>
      </c>
      <c r="N1061" s="40">
        <f t="shared" si="169"/>
        <v>0</v>
      </c>
      <c r="O1061" s="40">
        <f t="shared" si="169"/>
        <v>0</v>
      </c>
      <c r="P1061" s="40">
        <f t="shared" si="169"/>
        <v>0</v>
      </c>
      <c r="Q1061" s="40">
        <f t="shared" si="169"/>
        <v>0</v>
      </c>
      <c r="R1061" s="40">
        <f t="shared" si="169"/>
        <v>0</v>
      </c>
      <c r="S1061" s="40">
        <f t="shared" si="169"/>
        <v>0</v>
      </c>
      <c r="T1061" s="40">
        <f t="shared" si="169"/>
        <v>0</v>
      </c>
      <c r="U1061" s="40">
        <f t="shared" si="169"/>
        <v>0</v>
      </c>
      <c r="V1061" s="40">
        <f t="shared" si="169"/>
        <v>0</v>
      </c>
      <c r="W1061" s="40">
        <f t="shared" si="169"/>
        <v>0</v>
      </c>
      <c r="X1061" s="40">
        <f t="shared" si="169"/>
        <v>0</v>
      </c>
      <c r="Y1061" s="40">
        <f t="shared" si="169"/>
        <v>0</v>
      </c>
      <c r="Z1061" s="40">
        <f t="shared" si="169"/>
        <v>0</v>
      </c>
      <c r="AA1061" s="40">
        <f t="shared" si="169"/>
        <v>0</v>
      </c>
      <c r="AB1061" s="40">
        <f t="shared" si="169"/>
        <v>0</v>
      </c>
      <c r="AC1061" s="40">
        <f t="shared" si="169"/>
        <v>0</v>
      </c>
      <c r="AD1061" s="40">
        <f t="shared" si="169"/>
        <v>0</v>
      </c>
      <c r="AE1061" s="40">
        <f t="shared" si="169"/>
        <v>0</v>
      </c>
      <c r="AF1061" s="40">
        <f t="shared" si="169"/>
        <v>0</v>
      </c>
      <c r="AG1061" s="40">
        <f t="shared" si="169"/>
        <v>0</v>
      </c>
      <c r="AH1061" s="40">
        <f t="shared" si="169"/>
        <v>0</v>
      </c>
      <c r="AI1061" s="40">
        <f t="shared" si="169"/>
        <v>0</v>
      </c>
      <c r="AJ1061" s="40">
        <f t="shared" si="169"/>
        <v>0</v>
      </c>
      <c r="AK1061" s="40">
        <f t="shared" si="169"/>
        <v>0</v>
      </c>
      <c r="AL1061" s="40">
        <f aca="true" t="shared" si="170" ref="AL1061:BB1061">SUM(AL1050:AL1060)</f>
        <v>0</v>
      </c>
      <c r="AM1061" s="40">
        <f t="shared" si="170"/>
        <v>0</v>
      </c>
      <c r="AN1061" s="40">
        <f t="shared" si="170"/>
        <v>0</v>
      </c>
      <c r="AO1061" s="39">
        <f t="shared" si="170"/>
        <v>0</v>
      </c>
      <c r="AP1061" s="40">
        <f t="shared" si="170"/>
        <v>0</v>
      </c>
      <c r="AQ1061" s="40">
        <f t="shared" si="170"/>
        <v>0</v>
      </c>
      <c r="AR1061" s="39">
        <f t="shared" si="170"/>
        <v>0</v>
      </c>
      <c r="AS1061" s="39">
        <f t="shared" si="170"/>
        <v>0</v>
      </c>
      <c r="AT1061" s="39">
        <f t="shared" si="170"/>
        <v>0</v>
      </c>
      <c r="AU1061" s="40">
        <f t="shared" si="170"/>
        <v>0</v>
      </c>
      <c r="AV1061" s="40">
        <f t="shared" si="170"/>
        <v>0</v>
      </c>
      <c r="AW1061" s="40">
        <f t="shared" si="170"/>
        <v>0</v>
      </c>
      <c r="AX1061" s="40">
        <f t="shared" si="170"/>
        <v>0</v>
      </c>
      <c r="AY1061" s="40">
        <f t="shared" si="170"/>
        <v>0</v>
      </c>
      <c r="AZ1061" s="39">
        <f t="shared" si="170"/>
        <v>0</v>
      </c>
      <c r="BA1061" s="40">
        <f t="shared" si="170"/>
        <v>0</v>
      </c>
      <c r="BB1061" s="40">
        <f t="shared" si="170"/>
        <v>0</v>
      </c>
      <c r="BC1061" s="41">
        <f t="shared" si="166"/>
        <v>2763053.9800000004</v>
      </c>
      <c r="BD1061" s="35"/>
    </row>
    <row r="1062" spans="1:56" s="36" customFormat="1" ht="21.75" thickBot="1">
      <c r="A1062" s="42"/>
      <c r="B1062" s="43"/>
      <c r="C1062" s="83" t="s">
        <v>109</v>
      </c>
      <c r="D1062" s="83"/>
      <c r="E1062" s="84"/>
      <c r="F1062" s="44">
        <f aca="true" t="shared" si="171" ref="F1062:AK1062">+F1049+F1061</f>
        <v>4400450.220000001</v>
      </c>
      <c r="G1062" s="45">
        <f t="shared" si="171"/>
        <v>37170</v>
      </c>
      <c r="H1062" s="44">
        <f t="shared" si="171"/>
        <v>2873304.91</v>
      </c>
      <c r="I1062" s="45">
        <f t="shared" si="171"/>
        <v>0</v>
      </c>
      <c r="J1062" s="45">
        <f t="shared" si="171"/>
        <v>0</v>
      </c>
      <c r="K1062" s="45">
        <f t="shared" si="171"/>
        <v>11998</v>
      </c>
      <c r="L1062" s="45">
        <f t="shared" si="171"/>
        <v>0</v>
      </c>
      <c r="M1062" s="45">
        <f t="shared" si="171"/>
        <v>0</v>
      </c>
      <c r="N1062" s="45">
        <f t="shared" si="171"/>
        <v>0</v>
      </c>
      <c r="O1062" s="45">
        <f t="shared" si="171"/>
        <v>0</v>
      </c>
      <c r="P1062" s="45">
        <f t="shared" si="171"/>
        <v>0</v>
      </c>
      <c r="Q1062" s="45">
        <f t="shared" si="171"/>
        <v>0</v>
      </c>
      <c r="R1062" s="45">
        <f t="shared" si="171"/>
        <v>0</v>
      </c>
      <c r="S1062" s="45">
        <f t="shared" si="171"/>
        <v>0</v>
      </c>
      <c r="T1062" s="45">
        <f t="shared" si="171"/>
        <v>2217341.56</v>
      </c>
      <c r="U1062" s="45">
        <f t="shared" si="171"/>
        <v>0</v>
      </c>
      <c r="V1062" s="45">
        <f t="shared" si="171"/>
        <v>0</v>
      </c>
      <c r="W1062" s="45">
        <f t="shared" si="171"/>
        <v>1052430.3699999999</v>
      </c>
      <c r="X1062" s="45">
        <f t="shared" si="171"/>
        <v>0</v>
      </c>
      <c r="Y1062" s="45">
        <f t="shared" si="171"/>
        <v>0</v>
      </c>
      <c r="Z1062" s="45">
        <f t="shared" si="171"/>
        <v>0</v>
      </c>
      <c r="AA1062" s="45">
        <f t="shared" si="171"/>
        <v>0</v>
      </c>
      <c r="AB1062" s="45">
        <f t="shared" si="171"/>
        <v>0</v>
      </c>
      <c r="AC1062" s="45">
        <f t="shared" si="171"/>
        <v>254616.47999999998</v>
      </c>
      <c r="AD1062" s="45">
        <f t="shared" si="171"/>
        <v>639334.86</v>
      </c>
      <c r="AE1062" s="45">
        <f t="shared" si="171"/>
        <v>318462.48</v>
      </c>
      <c r="AF1062" s="45">
        <f t="shared" si="171"/>
        <v>0</v>
      </c>
      <c r="AG1062" s="45">
        <f t="shared" si="171"/>
        <v>0</v>
      </c>
      <c r="AH1062" s="45">
        <f t="shared" si="171"/>
        <v>0</v>
      </c>
      <c r="AI1062" s="45">
        <f t="shared" si="171"/>
        <v>0</v>
      </c>
      <c r="AJ1062" s="45">
        <f t="shared" si="171"/>
        <v>0</v>
      </c>
      <c r="AK1062" s="45">
        <f t="shared" si="171"/>
        <v>0</v>
      </c>
      <c r="AL1062" s="45">
        <f aca="true" t="shared" si="172" ref="AL1062:BB1062">+AL1049+AL1061</f>
        <v>0</v>
      </c>
      <c r="AM1062" s="45">
        <f t="shared" si="172"/>
        <v>35998</v>
      </c>
      <c r="AN1062" s="45">
        <f t="shared" si="172"/>
        <v>140799.5</v>
      </c>
      <c r="AO1062" s="44">
        <f t="shared" si="172"/>
        <v>0</v>
      </c>
      <c r="AP1062" s="45">
        <f t="shared" si="172"/>
        <v>0</v>
      </c>
      <c r="AQ1062" s="45">
        <f t="shared" si="172"/>
        <v>0</v>
      </c>
      <c r="AR1062" s="44">
        <f t="shared" si="172"/>
        <v>0</v>
      </c>
      <c r="AS1062" s="44">
        <f t="shared" si="172"/>
        <v>0</v>
      </c>
      <c r="AT1062" s="44">
        <f t="shared" si="172"/>
        <v>0</v>
      </c>
      <c r="AU1062" s="45">
        <f t="shared" si="172"/>
        <v>0</v>
      </c>
      <c r="AV1062" s="45">
        <f t="shared" si="172"/>
        <v>157199.8</v>
      </c>
      <c r="AW1062" s="45">
        <f t="shared" si="172"/>
        <v>0</v>
      </c>
      <c r="AX1062" s="45">
        <f t="shared" si="172"/>
        <v>0</v>
      </c>
      <c r="AY1062" s="45">
        <f t="shared" si="172"/>
        <v>0</v>
      </c>
      <c r="AZ1062" s="44">
        <f t="shared" si="172"/>
        <v>0</v>
      </c>
      <c r="BA1062" s="45">
        <f t="shared" si="172"/>
        <v>0</v>
      </c>
      <c r="BB1062" s="45">
        <f t="shared" si="172"/>
        <v>0</v>
      </c>
      <c r="BC1062" s="46">
        <f t="shared" si="166"/>
        <v>12139106.180000002</v>
      </c>
      <c r="BD1062" s="35"/>
    </row>
    <row r="1063" spans="1:55" ht="21.75" thickTop="1">
      <c r="A1063" s="12">
        <v>700600044</v>
      </c>
      <c r="B1063" s="13" t="s">
        <v>154</v>
      </c>
      <c r="C1063" s="14" t="s">
        <v>58</v>
      </c>
      <c r="D1063" s="14">
        <v>5101010108</v>
      </c>
      <c r="E1063" s="14" t="s">
        <v>59</v>
      </c>
      <c r="F1063" s="25"/>
      <c r="G1063" s="16"/>
      <c r="H1063" s="17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>
        <v>45035</v>
      </c>
      <c r="S1063" s="18">
        <v>49935</v>
      </c>
      <c r="T1063" s="18"/>
      <c r="U1063" s="18"/>
      <c r="V1063" s="18"/>
      <c r="W1063" s="18"/>
      <c r="X1063" s="18"/>
      <c r="Y1063" s="18">
        <v>33600</v>
      </c>
      <c r="Z1063" s="18">
        <v>23650</v>
      </c>
      <c r="AA1063" s="18">
        <v>0</v>
      </c>
      <c r="AB1063" s="18">
        <v>80730</v>
      </c>
      <c r="AC1063" s="18">
        <v>9450</v>
      </c>
      <c r="AD1063" s="18">
        <v>7200</v>
      </c>
      <c r="AE1063" s="18">
        <v>4200</v>
      </c>
      <c r="AF1063" s="18"/>
      <c r="AG1063" s="18"/>
      <c r="AH1063" s="18"/>
      <c r="AI1063" s="18">
        <v>1200</v>
      </c>
      <c r="AJ1063" s="18"/>
      <c r="AK1063" s="18"/>
      <c r="AL1063" s="18"/>
      <c r="AM1063" s="18"/>
      <c r="AN1063" s="19"/>
      <c r="AO1063" s="20"/>
      <c r="AP1063" s="16"/>
      <c r="AQ1063" s="16"/>
      <c r="AR1063" s="20"/>
      <c r="AS1063" s="20"/>
      <c r="AT1063" s="17">
        <v>22500</v>
      </c>
      <c r="AU1063" s="18"/>
      <c r="AV1063" s="18"/>
      <c r="AW1063" s="18"/>
      <c r="AX1063" s="19"/>
      <c r="AY1063" s="16"/>
      <c r="AZ1063" s="17"/>
      <c r="BA1063" s="18"/>
      <c r="BB1063" s="19"/>
      <c r="BC1063" s="21">
        <f t="shared" si="166"/>
        <v>277500</v>
      </c>
    </row>
    <row r="1064" spans="1:55" ht="21">
      <c r="A1064" s="12"/>
      <c r="B1064" s="13"/>
      <c r="D1064" s="24">
        <v>5101010115</v>
      </c>
      <c r="E1064" s="24" t="s">
        <v>60</v>
      </c>
      <c r="F1064" s="25"/>
      <c r="G1064" s="26"/>
      <c r="H1064" s="27">
        <v>1034343.32</v>
      </c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9"/>
      <c r="AO1064" s="30"/>
      <c r="AP1064" s="26"/>
      <c r="AQ1064" s="26"/>
      <c r="AR1064" s="30"/>
      <c r="AS1064" s="30"/>
      <c r="AT1064" s="27"/>
      <c r="AU1064" s="28"/>
      <c r="AV1064" s="28"/>
      <c r="AW1064" s="28"/>
      <c r="AX1064" s="29"/>
      <c r="AY1064" s="26"/>
      <c r="AZ1064" s="27"/>
      <c r="BA1064" s="28"/>
      <c r="BB1064" s="29"/>
      <c r="BC1064" s="31">
        <f t="shared" si="166"/>
        <v>1034343.32</v>
      </c>
    </row>
    <row r="1065" spans="1:55" ht="21">
      <c r="A1065" s="12"/>
      <c r="B1065" s="13"/>
      <c r="D1065" s="24">
        <v>5101010116</v>
      </c>
      <c r="E1065" s="24" t="s">
        <v>61</v>
      </c>
      <c r="F1065" s="25"/>
      <c r="G1065" s="26"/>
      <c r="H1065" s="27">
        <v>195100</v>
      </c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9"/>
      <c r="AO1065" s="30"/>
      <c r="AP1065" s="26"/>
      <c r="AQ1065" s="26"/>
      <c r="AR1065" s="30"/>
      <c r="AS1065" s="30"/>
      <c r="AT1065" s="27"/>
      <c r="AU1065" s="28"/>
      <c r="AV1065" s="28"/>
      <c r="AW1065" s="28"/>
      <c r="AX1065" s="29"/>
      <c r="AY1065" s="26"/>
      <c r="AZ1065" s="27"/>
      <c r="BA1065" s="28"/>
      <c r="BB1065" s="29"/>
      <c r="BC1065" s="31">
        <f t="shared" si="166"/>
        <v>195100</v>
      </c>
    </row>
    <row r="1066" spans="1:55" ht="21">
      <c r="A1066" s="12"/>
      <c r="B1066" s="13"/>
      <c r="D1066" s="24">
        <v>5101020106</v>
      </c>
      <c r="E1066" s="24" t="s">
        <v>62</v>
      </c>
      <c r="F1066" s="25"/>
      <c r="G1066" s="26"/>
      <c r="H1066" s="27">
        <v>45291</v>
      </c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9"/>
      <c r="AO1066" s="30"/>
      <c r="AP1066" s="26"/>
      <c r="AQ1066" s="26"/>
      <c r="AR1066" s="30"/>
      <c r="AS1066" s="30"/>
      <c r="AT1066" s="27"/>
      <c r="AU1066" s="28"/>
      <c r="AV1066" s="28"/>
      <c r="AW1066" s="28"/>
      <c r="AX1066" s="29"/>
      <c r="AY1066" s="26"/>
      <c r="AZ1066" s="27"/>
      <c r="BA1066" s="28"/>
      <c r="BB1066" s="29"/>
      <c r="BC1066" s="31">
        <f t="shared" si="166"/>
        <v>45291</v>
      </c>
    </row>
    <row r="1067" spans="1:55" ht="21">
      <c r="A1067" s="12"/>
      <c r="B1067" s="13"/>
      <c r="D1067" s="24">
        <v>5101030101</v>
      </c>
      <c r="E1067" s="24" t="s">
        <v>64</v>
      </c>
      <c r="F1067" s="25">
        <v>207496</v>
      </c>
      <c r="G1067" s="26"/>
      <c r="H1067" s="27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9"/>
      <c r="AO1067" s="30"/>
      <c r="AP1067" s="26"/>
      <c r="AQ1067" s="26"/>
      <c r="AR1067" s="30"/>
      <c r="AS1067" s="30"/>
      <c r="AT1067" s="27"/>
      <c r="AU1067" s="28"/>
      <c r="AV1067" s="28"/>
      <c r="AW1067" s="28"/>
      <c r="AX1067" s="29"/>
      <c r="AY1067" s="26"/>
      <c r="AZ1067" s="27"/>
      <c r="BA1067" s="28"/>
      <c r="BB1067" s="29"/>
      <c r="BC1067" s="31">
        <f t="shared" si="166"/>
        <v>207496</v>
      </c>
    </row>
    <row r="1068" spans="1:55" ht="21">
      <c r="A1068" s="12"/>
      <c r="B1068" s="13"/>
      <c r="D1068" s="24">
        <v>5101030205</v>
      </c>
      <c r="E1068" s="24" t="s">
        <v>65</v>
      </c>
      <c r="F1068" s="25">
        <v>62767</v>
      </c>
      <c r="G1068" s="26"/>
      <c r="H1068" s="27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9"/>
      <c r="AO1068" s="30"/>
      <c r="AP1068" s="26"/>
      <c r="AQ1068" s="26"/>
      <c r="AR1068" s="30"/>
      <c r="AS1068" s="30"/>
      <c r="AT1068" s="27"/>
      <c r="AU1068" s="28"/>
      <c r="AV1068" s="28"/>
      <c r="AW1068" s="28"/>
      <c r="AX1068" s="29"/>
      <c r="AY1068" s="26"/>
      <c r="AZ1068" s="27"/>
      <c r="BA1068" s="28"/>
      <c r="BB1068" s="29"/>
      <c r="BC1068" s="31">
        <f t="shared" si="166"/>
        <v>62767</v>
      </c>
    </row>
    <row r="1069" spans="1:55" ht="21">
      <c r="A1069" s="12"/>
      <c r="B1069" s="13"/>
      <c r="D1069" s="24">
        <v>5102010199</v>
      </c>
      <c r="E1069" s="24" t="s">
        <v>66</v>
      </c>
      <c r="F1069" s="25"/>
      <c r="G1069" s="26"/>
      <c r="H1069" s="27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>
        <v>8000</v>
      </c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9"/>
      <c r="AO1069" s="30"/>
      <c r="AP1069" s="26"/>
      <c r="AQ1069" s="26"/>
      <c r="AR1069" s="30"/>
      <c r="AS1069" s="30"/>
      <c r="AT1069" s="27"/>
      <c r="AU1069" s="28"/>
      <c r="AV1069" s="28"/>
      <c r="AW1069" s="28"/>
      <c r="AX1069" s="29"/>
      <c r="AY1069" s="26"/>
      <c r="AZ1069" s="27"/>
      <c r="BA1069" s="28"/>
      <c r="BB1069" s="29"/>
      <c r="BC1069" s="31">
        <f t="shared" si="166"/>
        <v>8000</v>
      </c>
    </row>
    <row r="1070" spans="1:55" ht="21">
      <c r="A1070" s="12"/>
      <c r="B1070" s="13"/>
      <c r="D1070" s="24">
        <v>5103010102</v>
      </c>
      <c r="E1070" s="24" t="s">
        <v>69</v>
      </c>
      <c r="F1070" s="25"/>
      <c r="G1070" s="26">
        <v>8320</v>
      </c>
      <c r="H1070" s="27">
        <v>58640</v>
      </c>
      <c r="I1070" s="28"/>
      <c r="J1070" s="28"/>
      <c r="K1070" s="28"/>
      <c r="L1070" s="28"/>
      <c r="M1070" s="28"/>
      <c r="N1070" s="28"/>
      <c r="O1070" s="28"/>
      <c r="P1070" s="28"/>
      <c r="Q1070" s="28"/>
      <c r="R1070" s="28">
        <v>9200</v>
      </c>
      <c r="S1070" s="28">
        <v>6000</v>
      </c>
      <c r="T1070" s="28"/>
      <c r="U1070" s="28"/>
      <c r="V1070" s="28"/>
      <c r="W1070" s="28"/>
      <c r="X1070" s="28"/>
      <c r="Y1070" s="28">
        <v>3120</v>
      </c>
      <c r="Z1070" s="28">
        <v>2160</v>
      </c>
      <c r="AA1070" s="28"/>
      <c r="AB1070" s="28">
        <v>2160</v>
      </c>
      <c r="AC1070" s="28">
        <v>480</v>
      </c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>
        <v>3680</v>
      </c>
      <c r="AN1070" s="29">
        <v>6560</v>
      </c>
      <c r="AO1070" s="30"/>
      <c r="AP1070" s="26"/>
      <c r="AQ1070" s="26"/>
      <c r="AR1070" s="30"/>
      <c r="AS1070" s="30"/>
      <c r="AT1070" s="27">
        <v>480</v>
      </c>
      <c r="AU1070" s="28">
        <v>39360</v>
      </c>
      <c r="AV1070" s="28">
        <v>74720</v>
      </c>
      <c r="AW1070" s="28"/>
      <c r="AX1070" s="29"/>
      <c r="AY1070" s="26"/>
      <c r="AZ1070" s="27"/>
      <c r="BA1070" s="28"/>
      <c r="BB1070" s="29"/>
      <c r="BC1070" s="31">
        <f t="shared" si="166"/>
        <v>214880</v>
      </c>
    </row>
    <row r="1071" spans="1:55" ht="21">
      <c r="A1071" s="12"/>
      <c r="B1071" s="13"/>
      <c r="D1071" s="24">
        <v>5103010103</v>
      </c>
      <c r="E1071" s="24" t="s">
        <v>70</v>
      </c>
      <c r="F1071" s="25"/>
      <c r="G1071" s="26">
        <v>500</v>
      </c>
      <c r="H1071" s="27">
        <v>44000</v>
      </c>
      <c r="I1071" s="28"/>
      <c r="J1071" s="28"/>
      <c r="K1071" s="28"/>
      <c r="L1071" s="28"/>
      <c r="M1071" s="28"/>
      <c r="N1071" s="28"/>
      <c r="O1071" s="28"/>
      <c r="P1071" s="28"/>
      <c r="Q1071" s="28"/>
      <c r="R1071" s="28">
        <v>1000</v>
      </c>
      <c r="S1071" s="28">
        <v>2400</v>
      </c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>
        <v>2784</v>
      </c>
      <c r="AN1071" s="29">
        <v>3100</v>
      </c>
      <c r="AO1071" s="30"/>
      <c r="AP1071" s="26"/>
      <c r="AQ1071" s="26"/>
      <c r="AR1071" s="30"/>
      <c r="AS1071" s="30"/>
      <c r="AT1071" s="27"/>
      <c r="AU1071" s="28"/>
      <c r="AV1071" s="28">
        <v>3000</v>
      </c>
      <c r="AW1071" s="28"/>
      <c r="AX1071" s="29"/>
      <c r="AY1071" s="26"/>
      <c r="AZ1071" s="27"/>
      <c r="BA1071" s="28"/>
      <c r="BB1071" s="29"/>
      <c r="BC1071" s="31">
        <f t="shared" si="166"/>
        <v>56784</v>
      </c>
    </row>
    <row r="1072" spans="1:55" ht="21">
      <c r="A1072" s="12"/>
      <c r="B1072" s="13"/>
      <c r="D1072" s="24">
        <v>5103010199</v>
      </c>
      <c r="E1072" s="24" t="s">
        <v>71</v>
      </c>
      <c r="F1072" s="25"/>
      <c r="G1072" s="26">
        <v>2184</v>
      </c>
      <c r="H1072" s="27">
        <v>490.5</v>
      </c>
      <c r="I1072" s="28"/>
      <c r="J1072" s="28"/>
      <c r="K1072" s="28"/>
      <c r="L1072" s="28"/>
      <c r="M1072" s="28"/>
      <c r="N1072" s="28"/>
      <c r="O1072" s="28"/>
      <c r="P1072" s="28"/>
      <c r="Q1072" s="28"/>
      <c r="R1072" s="28">
        <v>2580</v>
      </c>
      <c r="S1072" s="28">
        <v>6400</v>
      </c>
      <c r="T1072" s="28"/>
      <c r="U1072" s="28"/>
      <c r="V1072" s="28"/>
      <c r="W1072" s="28"/>
      <c r="X1072" s="28"/>
      <c r="Y1072" s="28">
        <v>1380</v>
      </c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>
        <v>7000</v>
      </c>
      <c r="AN1072" s="29">
        <v>6354</v>
      </c>
      <c r="AO1072" s="30">
        <v>500</v>
      </c>
      <c r="AP1072" s="26"/>
      <c r="AQ1072" s="26"/>
      <c r="AR1072" s="30"/>
      <c r="AS1072" s="30"/>
      <c r="AT1072" s="27"/>
      <c r="AU1072" s="28"/>
      <c r="AV1072" s="28">
        <v>3305</v>
      </c>
      <c r="AW1072" s="28"/>
      <c r="AX1072" s="29"/>
      <c r="AY1072" s="26"/>
      <c r="AZ1072" s="27"/>
      <c r="BA1072" s="28"/>
      <c r="BB1072" s="29"/>
      <c r="BC1072" s="31">
        <f t="shared" si="166"/>
        <v>30193.5</v>
      </c>
    </row>
    <row r="1073" spans="1:55" ht="21">
      <c r="A1073" s="12"/>
      <c r="B1073" s="13"/>
      <c r="D1073" s="24">
        <v>5104010104</v>
      </c>
      <c r="E1073" s="24" t="s">
        <v>72</v>
      </c>
      <c r="F1073" s="25"/>
      <c r="G1073" s="26">
        <v>479774.4</v>
      </c>
      <c r="H1073" s="27">
        <v>341328.5</v>
      </c>
      <c r="I1073" s="28"/>
      <c r="J1073" s="28"/>
      <c r="K1073" s="28"/>
      <c r="L1073" s="28"/>
      <c r="M1073" s="28"/>
      <c r="N1073" s="28"/>
      <c r="O1073" s="28"/>
      <c r="P1073" s="28"/>
      <c r="Q1073" s="28"/>
      <c r="R1073" s="28">
        <v>965423.8200000001</v>
      </c>
      <c r="S1073" s="28">
        <v>927064.75</v>
      </c>
      <c r="T1073" s="28"/>
      <c r="U1073" s="28"/>
      <c r="V1073" s="28"/>
      <c r="W1073" s="28"/>
      <c r="X1073" s="28"/>
      <c r="Y1073" s="28">
        <v>1668330.6</v>
      </c>
      <c r="Z1073" s="28">
        <v>258765</v>
      </c>
      <c r="AA1073" s="28"/>
      <c r="AB1073" s="28">
        <v>1532456.5899999999</v>
      </c>
      <c r="AC1073" s="28">
        <v>495410.68</v>
      </c>
      <c r="AD1073" s="28">
        <v>370509.14999999997</v>
      </c>
      <c r="AE1073" s="28">
        <v>141244.3</v>
      </c>
      <c r="AF1073" s="28"/>
      <c r="AG1073" s="28"/>
      <c r="AH1073" s="28"/>
      <c r="AI1073" s="28">
        <v>13387.5</v>
      </c>
      <c r="AJ1073" s="28"/>
      <c r="AK1073" s="28"/>
      <c r="AL1073" s="28"/>
      <c r="AM1073" s="28"/>
      <c r="AN1073" s="29"/>
      <c r="AO1073" s="30"/>
      <c r="AP1073" s="26"/>
      <c r="AQ1073" s="26"/>
      <c r="AR1073" s="30"/>
      <c r="AS1073" s="30"/>
      <c r="AT1073" s="27">
        <v>110744</v>
      </c>
      <c r="AU1073" s="28">
        <v>891550.31</v>
      </c>
      <c r="AV1073" s="28">
        <v>546024.98</v>
      </c>
      <c r="AW1073" s="28">
        <v>81540</v>
      </c>
      <c r="AX1073" s="29"/>
      <c r="AY1073" s="26"/>
      <c r="AZ1073" s="27"/>
      <c r="BA1073" s="28"/>
      <c r="BB1073" s="29"/>
      <c r="BC1073" s="31">
        <f t="shared" si="166"/>
        <v>8823554.58</v>
      </c>
    </row>
    <row r="1074" spans="1:55" ht="21">
      <c r="A1074" s="12"/>
      <c r="B1074" s="13"/>
      <c r="D1074" s="24">
        <v>5104010107</v>
      </c>
      <c r="E1074" s="24" t="s">
        <v>73</v>
      </c>
      <c r="F1074" s="25"/>
      <c r="G1074" s="26">
        <v>18389</v>
      </c>
      <c r="H1074" s="27">
        <v>144925</v>
      </c>
      <c r="I1074" s="28"/>
      <c r="J1074" s="28"/>
      <c r="K1074" s="28"/>
      <c r="L1074" s="28"/>
      <c r="M1074" s="28"/>
      <c r="N1074" s="28"/>
      <c r="O1074" s="28"/>
      <c r="P1074" s="28"/>
      <c r="Q1074" s="28"/>
      <c r="R1074" s="28">
        <v>20000</v>
      </c>
      <c r="S1074" s="28">
        <v>0</v>
      </c>
      <c r="T1074" s="28"/>
      <c r="U1074" s="28"/>
      <c r="V1074" s="28"/>
      <c r="W1074" s="28"/>
      <c r="X1074" s="28"/>
      <c r="Y1074" s="28">
        <v>8718</v>
      </c>
      <c r="Z1074" s="28">
        <v>27580</v>
      </c>
      <c r="AA1074" s="28"/>
      <c r="AB1074" s="28">
        <v>26250</v>
      </c>
      <c r="AC1074" s="28"/>
      <c r="AD1074" s="28">
        <v>7900</v>
      </c>
      <c r="AE1074" s="28">
        <v>2540</v>
      </c>
      <c r="AF1074" s="28"/>
      <c r="AG1074" s="28"/>
      <c r="AH1074" s="28"/>
      <c r="AI1074" s="28"/>
      <c r="AJ1074" s="28"/>
      <c r="AK1074" s="28"/>
      <c r="AL1074" s="28"/>
      <c r="AM1074" s="28"/>
      <c r="AN1074" s="29"/>
      <c r="AO1074" s="30"/>
      <c r="AP1074" s="26"/>
      <c r="AQ1074" s="26"/>
      <c r="AR1074" s="30"/>
      <c r="AS1074" s="30"/>
      <c r="AT1074" s="27"/>
      <c r="AU1074" s="28">
        <v>140523.08</v>
      </c>
      <c r="AV1074" s="28"/>
      <c r="AW1074" s="28"/>
      <c r="AX1074" s="29"/>
      <c r="AY1074" s="26"/>
      <c r="AZ1074" s="27"/>
      <c r="BA1074" s="28"/>
      <c r="BB1074" s="29"/>
      <c r="BC1074" s="31">
        <f t="shared" si="166"/>
        <v>396825.07999999996</v>
      </c>
    </row>
    <row r="1075" spans="1:55" ht="21">
      <c r="A1075" s="12"/>
      <c r="B1075" s="13"/>
      <c r="D1075" s="24">
        <v>5104010110</v>
      </c>
      <c r="E1075" s="24" t="s">
        <v>74</v>
      </c>
      <c r="F1075" s="25"/>
      <c r="G1075" s="26">
        <v>191685.15</v>
      </c>
      <c r="H1075" s="27">
        <v>599707.18</v>
      </c>
      <c r="I1075" s="28"/>
      <c r="J1075" s="28"/>
      <c r="K1075" s="28"/>
      <c r="L1075" s="28"/>
      <c r="M1075" s="28"/>
      <c r="N1075" s="28"/>
      <c r="O1075" s="28"/>
      <c r="P1075" s="28"/>
      <c r="Q1075" s="28"/>
      <c r="R1075" s="28">
        <v>0</v>
      </c>
      <c r="S1075" s="28">
        <v>149674.01</v>
      </c>
      <c r="T1075" s="28"/>
      <c r="U1075" s="28"/>
      <c r="V1075" s="28"/>
      <c r="W1075" s="28"/>
      <c r="X1075" s="28"/>
      <c r="Y1075" s="28">
        <v>232581.02</v>
      </c>
      <c r="Z1075" s="28">
        <v>29604.85</v>
      </c>
      <c r="AA1075" s="28"/>
      <c r="AB1075" s="28">
        <v>187313.09</v>
      </c>
      <c r="AC1075" s="28">
        <v>81364.94</v>
      </c>
      <c r="AD1075" s="28">
        <v>43801.52</v>
      </c>
      <c r="AE1075" s="28">
        <v>30955.1</v>
      </c>
      <c r="AF1075" s="28"/>
      <c r="AG1075" s="28"/>
      <c r="AH1075" s="28"/>
      <c r="AI1075" s="28"/>
      <c r="AJ1075" s="28"/>
      <c r="AK1075" s="28"/>
      <c r="AL1075" s="28"/>
      <c r="AM1075" s="28"/>
      <c r="AN1075" s="29"/>
      <c r="AO1075" s="30"/>
      <c r="AP1075" s="26"/>
      <c r="AQ1075" s="26"/>
      <c r="AR1075" s="30"/>
      <c r="AS1075" s="30"/>
      <c r="AT1075" s="27">
        <v>420</v>
      </c>
      <c r="AU1075" s="28">
        <v>69881.7</v>
      </c>
      <c r="AV1075" s="28">
        <v>133783.05</v>
      </c>
      <c r="AW1075" s="28"/>
      <c r="AX1075" s="29"/>
      <c r="AY1075" s="26"/>
      <c r="AZ1075" s="27"/>
      <c r="BA1075" s="28"/>
      <c r="BB1075" s="29"/>
      <c r="BC1075" s="31">
        <f t="shared" si="166"/>
        <v>1750771.6100000003</v>
      </c>
    </row>
    <row r="1076" spans="1:55" ht="21">
      <c r="A1076" s="12"/>
      <c r="B1076" s="13"/>
      <c r="D1076" s="24">
        <v>5104010112</v>
      </c>
      <c r="E1076" s="24" t="s">
        <v>75</v>
      </c>
      <c r="F1076" s="25"/>
      <c r="G1076" s="26">
        <v>90275.86</v>
      </c>
      <c r="H1076" s="27">
        <v>81500</v>
      </c>
      <c r="I1076" s="28"/>
      <c r="J1076" s="28"/>
      <c r="K1076" s="28"/>
      <c r="L1076" s="28"/>
      <c r="M1076" s="28"/>
      <c r="N1076" s="28"/>
      <c r="O1076" s="28"/>
      <c r="P1076" s="28"/>
      <c r="Q1076" s="28"/>
      <c r="R1076" s="28">
        <v>101160</v>
      </c>
      <c r="S1076" s="28">
        <v>66282</v>
      </c>
      <c r="T1076" s="28"/>
      <c r="U1076" s="28"/>
      <c r="V1076" s="28"/>
      <c r="W1076" s="28"/>
      <c r="X1076" s="28"/>
      <c r="Y1076" s="28">
        <v>33420</v>
      </c>
      <c r="Z1076" s="28">
        <v>900</v>
      </c>
      <c r="AA1076" s="28"/>
      <c r="AB1076" s="28">
        <v>226223.88</v>
      </c>
      <c r="AC1076" s="28">
        <v>42000</v>
      </c>
      <c r="AD1076" s="28">
        <v>320</v>
      </c>
      <c r="AE1076" s="28">
        <v>42000</v>
      </c>
      <c r="AF1076" s="28"/>
      <c r="AG1076" s="28"/>
      <c r="AH1076" s="28"/>
      <c r="AI1076" s="28"/>
      <c r="AJ1076" s="28"/>
      <c r="AK1076" s="28"/>
      <c r="AL1076" s="28"/>
      <c r="AM1076" s="28"/>
      <c r="AN1076" s="29"/>
      <c r="AO1076" s="30">
        <v>52800</v>
      </c>
      <c r="AP1076" s="26"/>
      <c r="AQ1076" s="26"/>
      <c r="AR1076" s="30"/>
      <c r="AS1076" s="30"/>
      <c r="AT1076" s="27"/>
      <c r="AU1076" s="28">
        <v>45134</v>
      </c>
      <c r="AV1076" s="28">
        <v>69960</v>
      </c>
      <c r="AW1076" s="28"/>
      <c r="AX1076" s="29"/>
      <c r="AY1076" s="26"/>
      <c r="AZ1076" s="27"/>
      <c r="BA1076" s="28"/>
      <c r="BB1076" s="29"/>
      <c r="BC1076" s="31">
        <f t="shared" si="166"/>
        <v>851975.74</v>
      </c>
    </row>
    <row r="1077" spans="1:55" ht="21">
      <c r="A1077" s="12"/>
      <c r="B1077" s="13"/>
      <c r="D1077" s="24">
        <v>5104020101</v>
      </c>
      <c r="E1077" s="24" t="s">
        <v>103</v>
      </c>
      <c r="F1077" s="25">
        <v>-111949.11</v>
      </c>
      <c r="G1077" s="26"/>
      <c r="H1077" s="27">
        <v>775725.0800000001</v>
      </c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9"/>
      <c r="AO1077" s="30"/>
      <c r="AP1077" s="26"/>
      <c r="AQ1077" s="26"/>
      <c r="AR1077" s="30"/>
      <c r="AS1077" s="30"/>
      <c r="AT1077" s="27"/>
      <c r="AU1077" s="28"/>
      <c r="AV1077" s="28"/>
      <c r="AW1077" s="28"/>
      <c r="AX1077" s="29"/>
      <c r="AY1077" s="26"/>
      <c r="AZ1077" s="27"/>
      <c r="BA1077" s="28"/>
      <c r="BB1077" s="29"/>
      <c r="BC1077" s="31">
        <f t="shared" si="166"/>
        <v>663775.9700000001</v>
      </c>
    </row>
    <row r="1078" spans="1:55" ht="21">
      <c r="A1078" s="12"/>
      <c r="B1078" s="13"/>
      <c r="D1078" s="24">
        <v>5104020105</v>
      </c>
      <c r="E1078" s="24" t="s">
        <v>105</v>
      </c>
      <c r="F1078" s="25">
        <v>-1119.17</v>
      </c>
      <c r="G1078" s="26"/>
      <c r="H1078" s="27">
        <v>14458.39</v>
      </c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9"/>
      <c r="AO1078" s="30"/>
      <c r="AP1078" s="26"/>
      <c r="AQ1078" s="26"/>
      <c r="AR1078" s="30"/>
      <c r="AS1078" s="30"/>
      <c r="AT1078" s="27"/>
      <c r="AU1078" s="28"/>
      <c r="AV1078" s="28"/>
      <c r="AW1078" s="28"/>
      <c r="AX1078" s="29"/>
      <c r="AY1078" s="26"/>
      <c r="AZ1078" s="27"/>
      <c r="BA1078" s="28"/>
      <c r="BB1078" s="29"/>
      <c r="BC1078" s="31">
        <f t="shared" si="166"/>
        <v>13339.22</v>
      </c>
    </row>
    <row r="1079" spans="1:55" ht="21">
      <c r="A1079" s="12"/>
      <c r="B1079" s="13"/>
      <c r="D1079" s="24">
        <v>5104020106</v>
      </c>
      <c r="E1079" s="24" t="s">
        <v>106</v>
      </c>
      <c r="F1079" s="25"/>
      <c r="G1079" s="26"/>
      <c r="H1079" s="27">
        <v>32100</v>
      </c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9"/>
      <c r="AO1079" s="30"/>
      <c r="AP1079" s="26"/>
      <c r="AQ1079" s="26"/>
      <c r="AR1079" s="30"/>
      <c r="AS1079" s="30"/>
      <c r="AT1079" s="27"/>
      <c r="AU1079" s="28"/>
      <c r="AV1079" s="28"/>
      <c r="AW1079" s="28"/>
      <c r="AX1079" s="29"/>
      <c r="AY1079" s="26"/>
      <c r="AZ1079" s="27"/>
      <c r="BA1079" s="28"/>
      <c r="BB1079" s="29"/>
      <c r="BC1079" s="31">
        <f t="shared" si="166"/>
        <v>32100</v>
      </c>
    </row>
    <row r="1080" spans="1:55" ht="21">
      <c r="A1080" s="12"/>
      <c r="B1080" s="13"/>
      <c r="D1080" s="24">
        <v>5104020107</v>
      </c>
      <c r="E1080" s="24" t="s">
        <v>107</v>
      </c>
      <c r="F1080" s="25"/>
      <c r="G1080" s="26"/>
      <c r="H1080" s="27">
        <v>7892</v>
      </c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9"/>
      <c r="AO1080" s="30"/>
      <c r="AP1080" s="26"/>
      <c r="AQ1080" s="26"/>
      <c r="AR1080" s="30"/>
      <c r="AS1080" s="30"/>
      <c r="AT1080" s="27"/>
      <c r="AU1080" s="28"/>
      <c r="AV1080" s="28"/>
      <c r="AW1080" s="28"/>
      <c r="AX1080" s="29"/>
      <c r="AY1080" s="26"/>
      <c r="AZ1080" s="27"/>
      <c r="BA1080" s="28"/>
      <c r="BB1080" s="29"/>
      <c r="BC1080" s="31">
        <f t="shared" si="166"/>
        <v>7892</v>
      </c>
    </row>
    <row r="1081" spans="1:55" ht="21">
      <c r="A1081" s="12"/>
      <c r="B1081" s="13"/>
      <c r="D1081" s="24">
        <v>5104030203</v>
      </c>
      <c r="E1081" s="24" t="s">
        <v>147</v>
      </c>
      <c r="F1081" s="25"/>
      <c r="G1081" s="26"/>
      <c r="H1081" s="27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>
        <v>1182.35</v>
      </c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9"/>
      <c r="AO1081" s="30"/>
      <c r="AP1081" s="26"/>
      <c r="AQ1081" s="26"/>
      <c r="AR1081" s="30"/>
      <c r="AS1081" s="30"/>
      <c r="AT1081" s="27"/>
      <c r="AU1081" s="28">
        <v>645.21</v>
      </c>
      <c r="AV1081" s="28"/>
      <c r="AW1081" s="28"/>
      <c r="AX1081" s="29"/>
      <c r="AY1081" s="26"/>
      <c r="AZ1081" s="27"/>
      <c r="BA1081" s="28"/>
      <c r="BB1081" s="29"/>
      <c r="BC1081" s="31">
        <f t="shared" si="166"/>
        <v>1827.56</v>
      </c>
    </row>
    <row r="1082" spans="1:55" ht="21">
      <c r="A1082" s="12"/>
      <c r="B1082" s="13"/>
      <c r="D1082" s="24">
        <v>5105010101</v>
      </c>
      <c r="E1082" s="24" t="s">
        <v>113</v>
      </c>
      <c r="F1082" s="25">
        <v>90286.3</v>
      </c>
      <c r="G1082" s="26"/>
      <c r="H1082" s="27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9"/>
      <c r="AO1082" s="30"/>
      <c r="AP1082" s="26"/>
      <c r="AQ1082" s="26"/>
      <c r="AR1082" s="30"/>
      <c r="AS1082" s="30"/>
      <c r="AT1082" s="27"/>
      <c r="AU1082" s="28"/>
      <c r="AV1082" s="28"/>
      <c r="AW1082" s="28"/>
      <c r="AX1082" s="29"/>
      <c r="AY1082" s="26"/>
      <c r="AZ1082" s="27"/>
      <c r="BA1082" s="28"/>
      <c r="BB1082" s="29"/>
      <c r="BC1082" s="31">
        <f t="shared" si="166"/>
        <v>90286.3</v>
      </c>
    </row>
    <row r="1083" spans="1:55" ht="21">
      <c r="A1083" s="12"/>
      <c r="B1083" s="13"/>
      <c r="D1083" s="24">
        <v>5105010103</v>
      </c>
      <c r="E1083" s="24" t="s">
        <v>114</v>
      </c>
      <c r="F1083" s="25">
        <v>39597.01</v>
      </c>
      <c r="G1083" s="26"/>
      <c r="H1083" s="27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9"/>
      <c r="AO1083" s="30"/>
      <c r="AP1083" s="26"/>
      <c r="AQ1083" s="26"/>
      <c r="AR1083" s="30"/>
      <c r="AS1083" s="30"/>
      <c r="AT1083" s="27"/>
      <c r="AU1083" s="28"/>
      <c r="AV1083" s="28"/>
      <c r="AW1083" s="28"/>
      <c r="AX1083" s="29"/>
      <c r="AY1083" s="26"/>
      <c r="AZ1083" s="27"/>
      <c r="BA1083" s="28"/>
      <c r="BB1083" s="29"/>
      <c r="BC1083" s="31">
        <f t="shared" si="166"/>
        <v>39597.01</v>
      </c>
    </row>
    <row r="1084" spans="1:55" ht="21">
      <c r="A1084" s="12"/>
      <c r="B1084" s="13"/>
      <c r="D1084" s="24">
        <v>5105010105</v>
      </c>
      <c r="E1084" s="24" t="s">
        <v>115</v>
      </c>
      <c r="F1084" s="25">
        <v>1536099.51</v>
      </c>
      <c r="G1084" s="26"/>
      <c r="H1084" s="27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9"/>
      <c r="AO1084" s="30"/>
      <c r="AP1084" s="26"/>
      <c r="AQ1084" s="26"/>
      <c r="AR1084" s="30"/>
      <c r="AS1084" s="30"/>
      <c r="AT1084" s="27"/>
      <c r="AU1084" s="28"/>
      <c r="AV1084" s="28"/>
      <c r="AW1084" s="28"/>
      <c r="AX1084" s="29"/>
      <c r="AY1084" s="26"/>
      <c r="AZ1084" s="27"/>
      <c r="BA1084" s="28"/>
      <c r="BB1084" s="29"/>
      <c r="BC1084" s="31">
        <f t="shared" si="166"/>
        <v>1536099.51</v>
      </c>
    </row>
    <row r="1085" spans="1:55" ht="21">
      <c r="A1085" s="12"/>
      <c r="B1085" s="13"/>
      <c r="D1085" s="24">
        <v>5105010107</v>
      </c>
      <c r="E1085" s="24" t="s">
        <v>116</v>
      </c>
      <c r="F1085" s="25">
        <v>1038498.47</v>
      </c>
      <c r="G1085" s="26"/>
      <c r="H1085" s="27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9"/>
      <c r="AO1085" s="30"/>
      <c r="AP1085" s="26"/>
      <c r="AQ1085" s="26"/>
      <c r="AR1085" s="30"/>
      <c r="AS1085" s="30"/>
      <c r="AT1085" s="27"/>
      <c r="AU1085" s="28"/>
      <c r="AV1085" s="28"/>
      <c r="AW1085" s="28"/>
      <c r="AX1085" s="29"/>
      <c r="AY1085" s="26"/>
      <c r="AZ1085" s="27"/>
      <c r="BA1085" s="28"/>
      <c r="BB1085" s="29"/>
      <c r="BC1085" s="31">
        <f t="shared" si="166"/>
        <v>1038498.47</v>
      </c>
    </row>
    <row r="1086" spans="1:55" ht="21">
      <c r="A1086" s="12"/>
      <c r="B1086" s="13"/>
      <c r="D1086" s="24">
        <v>5105010111</v>
      </c>
      <c r="E1086" s="24" t="s">
        <v>82</v>
      </c>
      <c r="F1086" s="25">
        <v>114200</v>
      </c>
      <c r="G1086" s="26"/>
      <c r="H1086" s="27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9"/>
      <c r="AO1086" s="30"/>
      <c r="AP1086" s="26"/>
      <c r="AQ1086" s="26"/>
      <c r="AR1086" s="30"/>
      <c r="AS1086" s="30"/>
      <c r="AT1086" s="27"/>
      <c r="AU1086" s="28"/>
      <c r="AV1086" s="28"/>
      <c r="AW1086" s="28"/>
      <c r="AX1086" s="29"/>
      <c r="AY1086" s="26"/>
      <c r="AZ1086" s="27"/>
      <c r="BA1086" s="28"/>
      <c r="BB1086" s="29"/>
      <c r="BC1086" s="31">
        <f t="shared" si="166"/>
        <v>114200</v>
      </c>
    </row>
    <row r="1087" spans="1:55" ht="21">
      <c r="A1087" s="12"/>
      <c r="B1087" s="13"/>
      <c r="D1087" s="24">
        <v>5105010115</v>
      </c>
      <c r="E1087" s="24" t="s">
        <v>83</v>
      </c>
      <c r="F1087" s="25">
        <v>8000</v>
      </c>
      <c r="G1087" s="26"/>
      <c r="H1087" s="27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9"/>
      <c r="AO1087" s="30"/>
      <c r="AP1087" s="26"/>
      <c r="AQ1087" s="26"/>
      <c r="AR1087" s="30"/>
      <c r="AS1087" s="30"/>
      <c r="AT1087" s="27"/>
      <c r="AU1087" s="28"/>
      <c r="AV1087" s="28"/>
      <c r="AW1087" s="28"/>
      <c r="AX1087" s="29"/>
      <c r="AY1087" s="26"/>
      <c r="AZ1087" s="27"/>
      <c r="BA1087" s="28"/>
      <c r="BB1087" s="29"/>
      <c r="BC1087" s="31">
        <f t="shared" si="166"/>
        <v>8000</v>
      </c>
    </row>
    <row r="1088" spans="1:55" ht="21">
      <c r="A1088" s="12"/>
      <c r="B1088" s="13"/>
      <c r="D1088" s="24">
        <v>5105010117</v>
      </c>
      <c r="E1088" s="24" t="s">
        <v>117</v>
      </c>
      <c r="F1088" s="25">
        <v>172242.18</v>
      </c>
      <c r="G1088" s="26"/>
      <c r="H1088" s="27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9"/>
      <c r="AO1088" s="30"/>
      <c r="AP1088" s="26"/>
      <c r="AQ1088" s="26"/>
      <c r="AR1088" s="30"/>
      <c r="AS1088" s="30"/>
      <c r="AT1088" s="27"/>
      <c r="AU1088" s="28"/>
      <c r="AV1088" s="28"/>
      <c r="AW1088" s="28"/>
      <c r="AX1088" s="29"/>
      <c r="AY1088" s="26"/>
      <c r="AZ1088" s="27"/>
      <c r="BA1088" s="28"/>
      <c r="BB1088" s="29"/>
      <c r="BC1088" s="31">
        <f t="shared" si="166"/>
        <v>172242.18</v>
      </c>
    </row>
    <row r="1089" spans="1:55" ht="21">
      <c r="A1089" s="12"/>
      <c r="B1089" s="13"/>
      <c r="D1089" s="24">
        <v>5105010127</v>
      </c>
      <c r="E1089" s="24" t="s">
        <v>84</v>
      </c>
      <c r="F1089" s="25">
        <v>16930</v>
      </c>
      <c r="G1089" s="26"/>
      <c r="H1089" s="27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9"/>
      <c r="AO1089" s="30"/>
      <c r="AP1089" s="26"/>
      <c r="AQ1089" s="26"/>
      <c r="AR1089" s="30"/>
      <c r="AS1089" s="30"/>
      <c r="AT1089" s="27"/>
      <c r="AU1089" s="28"/>
      <c r="AV1089" s="28"/>
      <c r="AW1089" s="28"/>
      <c r="AX1089" s="29"/>
      <c r="AY1089" s="26"/>
      <c r="AZ1089" s="27"/>
      <c r="BA1089" s="28"/>
      <c r="BB1089" s="29"/>
      <c r="BC1089" s="31">
        <f t="shared" si="166"/>
        <v>16930</v>
      </c>
    </row>
    <row r="1090" spans="1:55" ht="21">
      <c r="A1090" s="12"/>
      <c r="B1090" s="13"/>
      <c r="D1090" s="24">
        <v>5212010199</v>
      </c>
      <c r="E1090" s="24" t="s">
        <v>89</v>
      </c>
      <c r="F1090" s="25"/>
      <c r="G1090" s="26"/>
      <c r="H1090" s="27">
        <v>40280</v>
      </c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9"/>
      <c r="AO1090" s="30"/>
      <c r="AP1090" s="26"/>
      <c r="AQ1090" s="26"/>
      <c r="AR1090" s="30"/>
      <c r="AS1090" s="30"/>
      <c r="AT1090" s="27">
        <v>112600</v>
      </c>
      <c r="AU1090" s="28">
        <v>112600</v>
      </c>
      <c r="AV1090" s="28">
        <v>202000</v>
      </c>
      <c r="AW1090" s="28"/>
      <c r="AX1090" s="29"/>
      <c r="AY1090" s="26"/>
      <c r="AZ1090" s="27"/>
      <c r="BA1090" s="28"/>
      <c r="BB1090" s="29"/>
      <c r="BC1090" s="31">
        <f t="shared" si="166"/>
        <v>467480</v>
      </c>
    </row>
    <row r="1091" spans="1:55" ht="21">
      <c r="A1091" s="12"/>
      <c r="B1091" s="13"/>
      <c r="C1091" s="85" t="s">
        <v>90</v>
      </c>
      <c r="D1091" s="81"/>
      <c r="E1091" s="82"/>
      <c r="F1091" s="32">
        <f aca="true" t="shared" si="173" ref="F1091:AK1091">SUM(F1063:F1090)</f>
        <v>3173048.19</v>
      </c>
      <c r="G1091" s="33">
        <f t="shared" si="173"/>
        <v>791128.41</v>
      </c>
      <c r="H1091" s="32">
        <f t="shared" si="173"/>
        <v>3415780.97</v>
      </c>
      <c r="I1091" s="33">
        <f t="shared" si="173"/>
        <v>0</v>
      </c>
      <c r="J1091" s="33">
        <f t="shared" si="173"/>
        <v>0</v>
      </c>
      <c r="K1091" s="33">
        <f t="shared" si="173"/>
        <v>0</v>
      </c>
      <c r="L1091" s="33">
        <f t="shared" si="173"/>
        <v>0</v>
      </c>
      <c r="M1091" s="33">
        <f t="shared" si="173"/>
        <v>0</v>
      </c>
      <c r="N1091" s="33">
        <f t="shared" si="173"/>
        <v>0</v>
      </c>
      <c r="O1091" s="33">
        <f t="shared" si="173"/>
        <v>0</v>
      </c>
      <c r="P1091" s="33">
        <f t="shared" si="173"/>
        <v>0</v>
      </c>
      <c r="Q1091" s="33">
        <f t="shared" si="173"/>
        <v>0</v>
      </c>
      <c r="R1091" s="33">
        <f t="shared" si="173"/>
        <v>1144398.82</v>
      </c>
      <c r="S1091" s="33">
        <f t="shared" si="173"/>
        <v>1207755.76</v>
      </c>
      <c r="T1091" s="33">
        <f t="shared" si="173"/>
        <v>0</v>
      </c>
      <c r="U1091" s="33">
        <f t="shared" si="173"/>
        <v>0</v>
      </c>
      <c r="V1091" s="33">
        <f t="shared" si="173"/>
        <v>0</v>
      </c>
      <c r="W1091" s="33">
        <f t="shared" si="173"/>
        <v>0</v>
      </c>
      <c r="X1091" s="33">
        <f t="shared" si="173"/>
        <v>0</v>
      </c>
      <c r="Y1091" s="33">
        <f t="shared" si="173"/>
        <v>1982331.9700000002</v>
      </c>
      <c r="Z1091" s="33">
        <f t="shared" si="173"/>
        <v>342659.85</v>
      </c>
      <c r="AA1091" s="33">
        <f t="shared" si="173"/>
        <v>0</v>
      </c>
      <c r="AB1091" s="33">
        <f t="shared" si="173"/>
        <v>2063133.56</v>
      </c>
      <c r="AC1091" s="33">
        <f t="shared" si="173"/>
        <v>628705.62</v>
      </c>
      <c r="AD1091" s="33">
        <f t="shared" si="173"/>
        <v>429730.67</v>
      </c>
      <c r="AE1091" s="33">
        <f t="shared" si="173"/>
        <v>220939.4</v>
      </c>
      <c r="AF1091" s="33">
        <f t="shared" si="173"/>
        <v>0</v>
      </c>
      <c r="AG1091" s="33">
        <f t="shared" si="173"/>
        <v>0</v>
      </c>
      <c r="AH1091" s="33">
        <f t="shared" si="173"/>
        <v>0</v>
      </c>
      <c r="AI1091" s="33">
        <f t="shared" si="173"/>
        <v>14587.5</v>
      </c>
      <c r="AJ1091" s="33">
        <f t="shared" si="173"/>
        <v>0</v>
      </c>
      <c r="AK1091" s="33">
        <f t="shared" si="173"/>
        <v>0</v>
      </c>
      <c r="AL1091" s="33">
        <f aca="true" t="shared" si="174" ref="AL1091:BB1091">SUM(AL1063:AL1090)</f>
        <v>0</v>
      </c>
      <c r="AM1091" s="33">
        <f t="shared" si="174"/>
        <v>13464</v>
      </c>
      <c r="AN1091" s="33">
        <f t="shared" si="174"/>
        <v>16014</v>
      </c>
      <c r="AO1091" s="32">
        <f t="shared" si="174"/>
        <v>53300</v>
      </c>
      <c r="AP1091" s="33">
        <f t="shared" si="174"/>
        <v>0</v>
      </c>
      <c r="AQ1091" s="33">
        <f t="shared" si="174"/>
        <v>0</v>
      </c>
      <c r="AR1091" s="32">
        <f t="shared" si="174"/>
        <v>0</v>
      </c>
      <c r="AS1091" s="32">
        <f t="shared" si="174"/>
        <v>0</v>
      </c>
      <c r="AT1091" s="32">
        <f t="shared" si="174"/>
        <v>246744</v>
      </c>
      <c r="AU1091" s="33">
        <f t="shared" si="174"/>
        <v>1299694.3</v>
      </c>
      <c r="AV1091" s="33">
        <f t="shared" si="174"/>
        <v>1032793.03</v>
      </c>
      <c r="AW1091" s="33">
        <f t="shared" si="174"/>
        <v>81540</v>
      </c>
      <c r="AX1091" s="33">
        <f t="shared" si="174"/>
        <v>0</v>
      </c>
      <c r="AY1091" s="33">
        <f t="shared" si="174"/>
        <v>0</v>
      </c>
      <c r="AZ1091" s="32">
        <f t="shared" si="174"/>
        <v>0</v>
      </c>
      <c r="BA1091" s="33">
        <f t="shared" si="174"/>
        <v>0</v>
      </c>
      <c r="BB1091" s="33">
        <f t="shared" si="174"/>
        <v>0</v>
      </c>
      <c r="BC1091" s="34">
        <f aca="true" t="shared" si="175" ref="BC1091:BC1154">SUM(F1091:BB1091)</f>
        <v>18157750.05</v>
      </c>
    </row>
    <row r="1092" spans="1:56" s="36" customFormat="1" ht="21">
      <c r="A1092" s="12"/>
      <c r="B1092" s="13"/>
      <c r="C1092" s="24" t="s">
        <v>91</v>
      </c>
      <c r="D1092" s="24">
        <v>5101010101</v>
      </c>
      <c r="E1092" s="24" t="s">
        <v>92</v>
      </c>
      <c r="F1092" s="25">
        <v>4448292.19</v>
      </c>
      <c r="G1092" s="26"/>
      <c r="H1092" s="27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9"/>
      <c r="AO1092" s="30"/>
      <c r="AP1092" s="26"/>
      <c r="AQ1092" s="26"/>
      <c r="AR1092" s="30"/>
      <c r="AS1092" s="30"/>
      <c r="AT1092" s="27"/>
      <c r="AU1092" s="28"/>
      <c r="AV1092" s="28"/>
      <c r="AW1092" s="28"/>
      <c r="AX1092" s="29"/>
      <c r="AY1092" s="26"/>
      <c r="AZ1092" s="27"/>
      <c r="BA1092" s="28"/>
      <c r="BB1092" s="29"/>
      <c r="BC1092" s="31">
        <f t="shared" si="175"/>
        <v>4448292.19</v>
      </c>
      <c r="BD1092" s="35"/>
    </row>
    <row r="1093" spans="1:56" s="36" customFormat="1" ht="21">
      <c r="A1093" s="12"/>
      <c r="B1093" s="13"/>
      <c r="C1093" s="24"/>
      <c r="D1093" s="24">
        <v>5101010109</v>
      </c>
      <c r="E1093" s="24" t="s">
        <v>93</v>
      </c>
      <c r="F1093" s="25">
        <v>36337.68</v>
      </c>
      <c r="G1093" s="26"/>
      <c r="H1093" s="27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9"/>
      <c r="AO1093" s="30"/>
      <c r="AP1093" s="26"/>
      <c r="AQ1093" s="26"/>
      <c r="AR1093" s="30"/>
      <c r="AS1093" s="30"/>
      <c r="AT1093" s="27"/>
      <c r="AU1093" s="28"/>
      <c r="AV1093" s="28"/>
      <c r="AW1093" s="28"/>
      <c r="AX1093" s="29"/>
      <c r="AY1093" s="26"/>
      <c r="AZ1093" s="27"/>
      <c r="BA1093" s="28"/>
      <c r="BB1093" s="29"/>
      <c r="BC1093" s="31">
        <f t="shared" si="175"/>
        <v>36337.68</v>
      </c>
      <c r="BD1093" s="35"/>
    </row>
    <row r="1094" spans="1:56" s="36" customFormat="1" ht="21">
      <c r="A1094" s="12"/>
      <c r="B1094" s="13"/>
      <c r="C1094" s="24"/>
      <c r="D1094" s="24">
        <v>5101010113</v>
      </c>
      <c r="E1094" s="24" t="s">
        <v>94</v>
      </c>
      <c r="F1094" s="25">
        <v>9166411.21</v>
      </c>
      <c r="G1094" s="26"/>
      <c r="H1094" s="27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9"/>
      <c r="AO1094" s="30"/>
      <c r="AP1094" s="26"/>
      <c r="AQ1094" s="26"/>
      <c r="AR1094" s="30"/>
      <c r="AS1094" s="30"/>
      <c r="AT1094" s="27"/>
      <c r="AU1094" s="28"/>
      <c r="AV1094" s="28"/>
      <c r="AW1094" s="28"/>
      <c r="AX1094" s="29"/>
      <c r="AY1094" s="26"/>
      <c r="AZ1094" s="27"/>
      <c r="BA1094" s="28"/>
      <c r="BB1094" s="29"/>
      <c r="BC1094" s="31">
        <f t="shared" si="175"/>
        <v>9166411.21</v>
      </c>
      <c r="BD1094" s="35"/>
    </row>
    <row r="1095" spans="1:56" s="36" customFormat="1" ht="21">
      <c r="A1095" s="12"/>
      <c r="B1095" s="13"/>
      <c r="C1095" s="24"/>
      <c r="D1095" s="24">
        <v>5101010118</v>
      </c>
      <c r="E1095" s="24" t="s">
        <v>95</v>
      </c>
      <c r="F1095" s="25">
        <v>200344.57</v>
      </c>
      <c r="G1095" s="26"/>
      <c r="H1095" s="27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9"/>
      <c r="AO1095" s="30"/>
      <c r="AP1095" s="26"/>
      <c r="AQ1095" s="26"/>
      <c r="AR1095" s="30"/>
      <c r="AS1095" s="30"/>
      <c r="AT1095" s="27"/>
      <c r="AU1095" s="28"/>
      <c r="AV1095" s="28"/>
      <c r="AW1095" s="28"/>
      <c r="AX1095" s="29"/>
      <c r="AY1095" s="26"/>
      <c r="AZ1095" s="27"/>
      <c r="BA1095" s="28"/>
      <c r="BB1095" s="29"/>
      <c r="BC1095" s="31">
        <f t="shared" si="175"/>
        <v>200344.57</v>
      </c>
      <c r="BD1095" s="35"/>
    </row>
    <row r="1096" spans="1:56" s="36" customFormat="1" ht="21">
      <c r="A1096" s="12"/>
      <c r="B1096" s="13"/>
      <c r="C1096" s="24"/>
      <c r="D1096" s="24">
        <v>5101020103</v>
      </c>
      <c r="E1096" s="24" t="s">
        <v>96</v>
      </c>
      <c r="F1096" s="25">
        <v>76739.59</v>
      </c>
      <c r="G1096" s="26"/>
      <c r="H1096" s="27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9"/>
      <c r="AO1096" s="30"/>
      <c r="AP1096" s="26"/>
      <c r="AQ1096" s="26"/>
      <c r="AR1096" s="30"/>
      <c r="AS1096" s="30"/>
      <c r="AT1096" s="27"/>
      <c r="AU1096" s="28"/>
      <c r="AV1096" s="28"/>
      <c r="AW1096" s="28"/>
      <c r="AX1096" s="29"/>
      <c r="AY1096" s="26"/>
      <c r="AZ1096" s="27"/>
      <c r="BA1096" s="28"/>
      <c r="BB1096" s="29"/>
      <c r="BC1096" s="31">
        <f t="shared" si="175"/>
        <v>76739.59</v>
      </c>
      <c r="BD1096" s="35"/>
    </row>
    <row r="1097" spans="1:56" s="36" customFormat="1" ht="21">
      <c r="A1097" s="12"/>
      <c r="B1097" s="13"/>
      <c r="C1097" s="24"/>
      <c r="D1097" s="24">
        <v>5101020104</v>
      </c>
      <c r="E1097" s="24" t="s">
        <v>97</v>
      </c>
      <c r="F1097" s="25">
        <v>115109.24</v>
      </c>
      <c r="G1097" s="26"/>
      <c r="H1097" s="27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9"/>
      <c r="AO1097" s="30"/>
      <c r="AP1097" s="26"/>
      <c r="AQ1097" s="26"/>
      <c r="AR1097" s="30"/>
      <c r="AS1097" s="30"/>
      <c r="AT1097" s="27"/>
      <c r="AU1097" s="28"/>
      <c r="AV1097" s="28"/>
      <c r="AW1097" s="28"/>
      <c r="AX1097" s="29"/>
      <c r="AY1097" s="26"/>
      <c r="AZ1097" s="27"/>
      <c r="BA1097" s="28"/>
      <c r="BB1097" s="29"/>
      <c r="BC1097" s="31">
        <f t="shared" si="175"/>
        <v>115109.24</v>
      </c>
      <c r="BD1097" s="35"/>
    </row>
    <row r="1098" spans="1:56" s="36" customFormat="1" ht="21">
      <c r="A1098" s="12"/>
      <c r="B1098" s="13"/>
      <c r="C1098" s="24"/>
      <c r="D1098" s="24">
        <v>5101020105</v>
      </c>
      <c r="E1098" s="24" t="s">
        <v>98</v>
      </c>
      <c r="F1098" s="25">
        <v>271414.4</v>
      </c>
      <c r="G1098" s="26"/>
      <c r="H1098" s="27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9"/>
      <c r="AO1098" s="30"/>
      <c r="AP1098" s="26"/>
      <c r="AQ1098" s="26"/>
      <c r="AR1098" s="30"/>
      <c r="AS1098" s="30"/>
      <c r="AT1098" s="27"/>
      <c r="AU1098" s="28"/>
      <c r="AV1098" s="28"/>
      <c r="AW1098" s="28"/>
      <c r="AX1098" s="29"/>
      <c r="AY1098" s="26"/>
      <c r="AZ1098" s="27"/>
      <c r="BA1098" s="28"/>
      <c r="BB1098" s="29"/>
      <c r="BC1098" s="31">
        <f t="shared" si="175"/>
        <v>271414.4</v>
      </c>
      <c r="BD1098" s="35"/>
    </row>
    <row r="1099" spans="1:56" s="36" customFormat="1" ht="21">
      <c r="A1099" s="12"/>
      <c r="B1099" s="13"/>
      <c r="C1099" s="24"/>
      <c r="D1099" s="24">
        <v>5101020113</v>
      </c>
      <c r="E1099" s="24" t="s">
        <v>99</v>
      </c>
      <c r="F1099" s="25">
        <v>10451.98</v>
      </c>
      <c r="G1099" s="26"/>
      <c r="H1099" s="27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9"/>
      <c r="AO1099" s="30"/>
      <c r="AP1099" s="26"/>
      <c r="AQ1099" s="26"/>
      <c r="AR1099" s="30"/>
      <c r="AS1099" s="30"/>
      <c r="AT1099" s="27"/>
      <c r="AU1099" s="28"/>
      <c r="AV1099" s="28"/>
      <c r="AW1099" s="28"/>
      <c r="AX1099" s="29"/>
      <c r="AY1099" s="26"/>
      <c r="AZ1099" s="27"/>
      <c r="BA1099" s="28"/>
      <c r="BB1099" s="29"/>
      <c r="BC1099" s="31">
        <f t="shared" si="175"/>
        <v>10451.98</v>
      </c>
      <c r="BD1099" s="35"/>
    </row>
    <row r="1100" spans="1:56" s="36" customFormat="1" ht="21">
      <c r="A1100" s="12"/>
      <c r="B1100" s="13"/>
      <c r="C1100" s="24"/>
      <c r="D1100" s="24">
        <v>5101020115</v>
      </c>
      <c r="E1100" s="24" t="s">
        <v>155</v>
      </c>
      <c r="F1100" s="25">
        <v>18088.51</v>
      </c>
      <c r="G1100" s="26"/>
      <c r="H1100" s="27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9"/>
      <c r="AO1100" s="30"/>
      <c r="AP1100" s="26"/>
      <c r="AQ1100" s="26"/>
      <c r="AR1100" s="30"/>
      <c r="AS1100" s="30"/>
      <c r="AT1100" s="27"/>
      <c r="AU1100" s="28"/>
      <c r="AV1100" s="28"/>
      <c r="AW1100" s="28"/>
      <c r="AX1100" s="29"/>
      <c r="AY1100" s="26"/>
      <c r="AZ1100" s="27"/>
      <c r="BA1100" s="28"/>
      <c r="BB1100" s="29"/>
      <c r="BC1100" s="31">
        <f t="shared" si="175"/>
        <v>18088.51</v>
      </c>
      <c r="BD1100" s="35"/>
    </row>
    <row r="1101" spans="1:56" s="36" customFormat="1" ht="21">
      <c r="A1101" s="12"/>
      <c r="B1101" s="13"/>
      <c r="C1101" s="24"/>
      <c r="D1101" s="24">
        <v>5101030205</v>
      </c>
      <c r="E1101" s="24" t="s">
        <v>65</v>
      </c>
      <c r="F1101" s="25">
        <v>1133717.89</v>
      </c>
      <c r="G1101" s="26"/>
      <c r="H1101" s="27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9"/>
      <c r="AO1101" s="30"/>
      <c r="AP1101" s="26"/>
      <c r="AQ1101" s="26"/>
      <c r="AR1101" s="30"/>
      <c r="AS1101" s="30"/>
      <c r="AT1101" s="27"/>
      <c r="AU1101" s="28"/>
      <c r="AV1101" s="28"/>
      <c r="AW1101" s="28"/>
      <c r="AX1101" s="29"/>
      <c r="AY1101" s="26"/>
      <c r="AZ1101" s="27"/>
      <c r="BA1101" s="28"/>
      <c r="BB1101" s="29"/>
      <c r="BC1101" s="31">
        <f t="shared" si="175"/>
        <v>1133717.89</v>
      </c>
      <c r="BD1101" s="35"/>
    </row>
    <row r="1102" spans="1:56" s="36" customFormat="1" ht="21">
      <c r="A1102" s="12"/>
      <c r="B1102" s="13"/>
      <c r="C1102" s="24"/>
      <c r="D1102" s="24">
        <v>5101030206</v>
      </c>
      <c r="E1102" s="24" t="s">
        <v>100</v>
      </c>
      <c r="F1102" s="25">
        <v>517295.37</v>
      </c>
      <c r="G1102" s="26"/>
      <c r="H1102" s="27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9"/>
      <c r="AO1102" s="30"/>
      <c r="AP1102" s="26"/>
      <c r="AQ1102" s="26"/>
      <c r="AR1102" s="30"/>
      <c r="AS1102" s="30"/>
      <c r="AT1102" s="27"/>
      <c r="AU1102" s="28"/>
      <c r="AV1102" s="28"/>
      <c r="AW1102" s="28"/>
      <c r="AX1102" s="29"/>
      <c r="AY1102" s="26"/>
      <c r="AZ1102" s="27"/>
      <c r="BA1102" s="28"/>
      <c r="BB1102" s="29"/>
      <c r="BC1102" s="31">
        <f t="shared" si="175"/>
        <v>517295.37</v>
      </c>
      <c r="BD1102" s="35"/>
    </row>
    <row r="1103" spans="1:56" s="36" customFormat="1" ht="21">
      <c r="A1103" s="12"/>
      <c r="B1103" s="13"/>
      <c r="C1103" s="24"/>
      <c r="D1103" s="24">
        <v>5101030207</v>
      </c>
      <c r="E1103" s="24" t="s">
        <v>101</v>
      </c>
      <c r="F1103" s="25">
        <v>36706.78</v>
      </c>
      <c r="G1103" s="26"/>
      <c r="H1103" s="27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9"/>
      <c r="AO1103" s="30"/>
      <c r="AP1103" s="26"/>
      <c r="AQ1103" s="26"/>
      <c r="AR1103" s="30"/>
      <c r="AS1103" s="30"/>
      <c r="AT1103" s="27"/>
      <c r="AU1103" s="28"/>
      <c r="AV1103" s="28"/>
      <c r="AW1103" s="28"/>
      <c r="AX1103" s="29"/>
      <c r="AY1103" s="26"/>
      <c r="AZ1103" s="27"/>
      <c r="BA1103" s="28"/>
      <c r="BB1103" s="29"/>
      <c r="BC1103" s="31">
        <f t="shared" si="175"/>
        <v>36706.78</v>
      </c>
      <c r="BD1103" s="35"/>
    </row>
    <row r="1104" spans="1:56" s="36" customFormat="1" ht="21">
      <c r="A1104" s="12"/>
      <c r="B1104" s="13"/>
      <c r="C1104" s="24"/>
      <c r="D1104" s="24">
        <v>5101030208</v>
      </c>
      <c r="E1104" s="24" t="s">
        <v>102</v>
      </c>
      <c r="F1104" s="25">
        <v>3966.65</v>
      </c>
      <c r="G1104" s="26"/>
      <c r="H1104" s="27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9"/>
      <c r="AO1104" s="30"/>
      <c r="AP1104" s="26"/>
      <c r="AQ1104" s="26"/>
      <c r="AR1104" s="30"/>
      <c r="AS1104" s="30"/>
      <c r="AT1104" s="27"/>
      <c r="AU1104" s="28"/>
      <c r="AV1104" s="28"/>
      <c r="AW1104" s="28"/>
      <c r="AX1104" s="29"/>
      <c r="AY1104" s="26"/>
      <c r="AZ1104" s="27"/>
      <c r="BA1104" s="28"/>
      <c r="BB1104" s="29"/>
      <c r="BC1104" s="31">
        <f t="shared" si="175"/>
        <v>3966.65</v>
      </c>
      <c r="BD1104" s="35"/>
    </row>
    <row r="1105" spans="1:56" s="36" customFormat="1" ht="21">
      <c r="A1105" s="37"/>
      <c r="B1105" s="38"/>
      <c r="C1105" s="86" t="s">
        <v>108</v>
      </c>
      <c r="D1105" s="86"/>
      <c r="E1105" s="87"/>
      <c r="F1105" s="39">
        <f aca="true" t="shared" si="176" ref="F1105:AK1105">SUM(F1092:F1104)</f>
        <v>16034876.060000002</v>
      </c>
      <c r="G1105" s="40">
        <f t="shared" si="176"/>
        <v>0</v>
      </c>
      <c r="H1105" s="39">
        <f t="shared" si="176"/>
        <v>0</v>
      </c>
      <c r="I1105" s="40">
        <f t="shared" si="176"/>
        <v>0</v>
      </c>
      <c r="J1105" s="40">
        <f t="shared" si="176"/>
        <v>0</v>
      </c>
      <c r="K1105" s="40">
        <f t="shared" si="176"/>
        <v>0</v>
      </c>
      <c r="L1105" s="40">
        <f t="shared" si="176"/>
        <v>0</v>
      </c>
      <c r="M1105" s="40">
        <f t="shared" si="176"/>
        <v>0</v>
      </c>
      <c r="N1105" s="40">
        <f t="shared" si="176"/>
        <v>0</v>
      </c>
      <c r="O1105" s="40">
        <f t="shared" si="176"/>
        <v>0</v>
      </c>
      <c r="P1105" s="40">
        <f t="shared" si="176"/>
        <v>0</v>
      </c>
      <c r="Q1105" s="40">
        <f t="shared" si="176"/>
        <v>0</v>
      </c>
      <c r="R1105" s="40">
        <f t="shared" si="176"/>
        <v>0</v>
      </c>
      <c r="S1105" s="40">
        <f t="shared" si="176"/>
        <v>0</v>
      </c>
      <c r="T1105" s="40">
        <f t="shared" si="176"/>
        <v>0</v>
      </c>
      <c r="U1105" s="40">
        <f t="shared" si="176"/>
        <v>0</v>
      </c>
      <c r="V1105" s="40">
        <f t="shared" si="176"/>
        <v>0</v>
      </c>
      <c r="W1105" s="40">
        <f t="shared" si="176"/>
        <v>0</v>
      </c>
      <c r="X1105" s="40">
        <f t="shared" si="176"/>
        <v>0</v>
      </c>
      <c r="Y1105" s="40">
        <f t="shared" si="176"/>
        <v>0</v>
      </c>
      <c r="Z1105" s="40">
        <f t="shared" si="176"/>
        <v>0</v>
      </c>
      <c r="AA1105" s="40">
        <f t="shared" si="176"/>
        <v>0</v>
      </c>
      <c r="AB1105" s="40">
        <f t="shared" si="176"/>
        <v>0</v>
      </c>
      <c r="AC1105" s="40">
        <f t="shared" si="176"/>
        <v>0</v>
      </c>
      <c r="AD1105" s="40">
        <f t="shared" si="176"/>
        <v>0</v>
      </c>
      <c r="AE1105" s="40">
        <f t="shared" si="176"/>
        <v>0</v>
      </c>
      <c r="AF1105" s="40">
        <f t="shared" si="176"/>
        <v>0</v>
      </c>
      <c r="AG1105" s="40">
        <f t="shared" si="176"/>
        <v>0</v>
      </c>
      <c r="AH1105" s="40">
        <f t="shared" si="176"/>
        <v>0</v>
      </c>
      <c r="AI1105" s="40">
        <f t="shared" si="176"/>
        <v>0</v>
      </c>
      <c r="AJ1105" s="40">
        <f t="shared" si="176"/>
        <v>0</v>
      </c>
      <c r="AK1105" s="40">
        <f t="shared" si="176"/>
        <v>0</v>
      </c>
      <c r="AL1105" s="40">
        <f aca="true" t="shared" si="177" ref="AL1105:BB1105">SUM(AL1092:AL1104)</f>
        <v>0</v>
      </c>
      <c r="AM1105" s="40">
        <f t="shared" si="177"/>
        <v>0</v>
      </c>
      <c r="AN1105" s="40">
        <f t="shared" si="177"/>
        <v>0</v>
      </c>
      <c r="AO1105" s="39">
        <f t="shared" si="177"/>
        <v>0</v>
      </c>
      <c r="AP1105" s="40">
        <f t="shared" si="177"/>
        <v>0</v>
      </c>
      <c r="AQ1105" s="40">
        <f t="shared" si="177"/>
        <v>0</v>
      </c>
      <c r="AR1105" s="39">
        <f t="shared" si="177"/>
        <v>0</v>
      </c>
      <c r="AS1105" s="39">
        <f t="shared" si="177"/>
        <v>0</v>
      </c>
      <c r="AT1105" s="39">
        <f t="shared" si="177"/>
        <v>0</v>
      </c>
      <c r="AU1105" s="40">
        <f t="shared" si="177"/>
        <v>0</v>
      </c>
      <c r="AV1105" s="40">
        <f t="shared" si="177"/>
        <v>0</v>
      </c>
      <c r="AW1105" s="40">
        <f t="shared" si="177"/>
        <v>0</v>
      </c>
      <c r="AX1105" s="40">
        <f t="shared" si="177"/>
        <v>0</v>
      </c>
      <c r="AY1105" s="40">
        <f t="shared" si="177"/>
        <v>0</v>
      </c>
      <c r="AZ1105" s="39">
        <f t="shared" si="177"/>
        <v>0</v>
      </c>
      <c r="BA1105" s="40">
        <f t="shared" si="177"/>
        <v>0</v>
      </c>
      <c r="BB1105" s="40">
        <f t="shared" si="177"/>
        <v>0</v>
      </c>
      <c r="BC1105" s="41">
        <f t="shared" si="175"/>
        <v>16034876.060000002</v>
      </c>
      <c r="BD1105" s="35"/>
    </row>
    <row r="1106" spans="1:56" s="36" customFormat="1" ht="21.75" thickBot="1">
      <c r="A1106" s="42"/>
      <c r="B1106" s="43"/>
      <c r="C1106" s="83" t="s">
        <v>109</v>
      </c>
      <c r="D1106" s="83"/>
      <c r="E1106" s="84"/>
      <c r="F1106" s="44">
        <f aca="true" t="shared" si="178" ref="F1106:AK1106">+F1091+F1105</f>
        <v>19207924.250000004</v>
      </c>
      <c r="G1106" s="45">
        <f t="shared" si="178"/>
        <v>791128.41</v>
      </c>
      <c r="H1106" s="44">
        <f t="shared" si="178"/>
        <v>3415780.97</v>
      </c>
      <c r="I1106" s="45">
        <f t="shared" si="178"/>
        <v>0</v>
      </c>
      <c r="J1106" s="45">
        <f t="shared" si="178"/>
        <v>0</v>
      </c>
      <c r="K1106" s="45">
        <f t="shared" si="178"/>
        <v>0</v>
      </c>
      <c r="L1106" s="45">
        <f t="shared" si="178"/>
        <v>0</v>
      </c>
      <c r="M1106" s="45">
        <f t="shared" si="178"/>
        <v>0</v>
      </c>
      <c r="N1106" s="45">
        <f t="shared" si="178"/>
        <v>0</v>
      </c>
      <c r="O1106" s="45">
        <f t="shared" si="178"/>
        <v>0</v>
      </c>
      <c r="P1106" s="45">
        <f t="shared" si="178"/>
        <v>0</v>
      </c>
      <c r="Q1106" s="45">
        <f t="shared" si="178"/>
        <v>0</v>
      </c>
      <c r="R1106" s="45">
        <f t="shared" si="178"/>
        <v>1144398.82</v>
      </c>
      <c r="S1106" s="45">
        <f t="shared" si="178"/>
        <v>1207755.76</v>
      </c>
      <c r="T1106" s="45">
        <f t="shared" si="178"/>
        <v>0</v>
      </c>
      <c r="U1106" s="45">
        <f t="shared" si="178"/>
        <v>0</v>
      </c>
      <c r="V1106" s="45">
        <f t="shared" si="178"/>
        <v>0</v>
      </c>
      <c r="W1106" s="45">
        <f t="shared" si="178"/>
        <v>0</v>
      </c>
      <c r="X1106" s="45">
        <f t="shared" si="178"/>
        <v>0</v>
      </c>
      <c r="Y1106" s="45">
        <f t="shared" si="178"/>
        <v>1982331.9700000002</v>
      </c>
      <c r="Z1106" s="45">
        <f t="shared" si="178"/>
        <v>342659.85</v>
      </c>
      <c r="AA1106" s="45">
        <f t="shared" si="178"/>
        <v>0</v>
      </c>
      <c r="AB1106" s="45">
        <f t="shared" si="178"/>
        <v>2063133.56</v>
      </c>
      <c r="AC1106" s="45">
        <f t="shared" si="178"/>
        <v>628705.62</v>
      </c>
      <c r="AD1106" s="45">
        <f t="shared" si="178"/>
        <v>429730.67</v>
      </c>
      <c r="AE1106" s="45">
        <f t="shared" si="178"/>
        <v>220939.4</v>
      </c>
      <c r="AF1106" s="45">
        <f t="shared" si="178"/>
        <v>0</v>
      </c>
      <c r="AG1106" s="45">
        <f t="shared" si="178"/>
        <v>0</v>
      </c>
      <c r="AH1106" s="45">
        <f t="shared" si="178"/>
        <v>0</v>
      </c>
      <c r="AI1106" s="45">
        <f t="shared" si="178"/>
        <v>14587.5</v>
      </c>
      <c r="AJ1106" s="45">
        <f t="shared" si="178"/>
        <v>0</v>
      </c>
      <c r="AK1106" s="45">
        <f t="shared" si="178"/>
        <v>0</v>
      </c>
      <c r="AL1106" s="45">
        <f aca="true" t="shared" si="179" ref="AL1106:BB1106">+AL1091+AL1105</f>
        <v>0</v>
      </c>
      <c r="AM1106" s="45">
        <f t="shared" si="179"/>
        <v>13464</v>
      </c>
      <c r="AN1106" s="45">
        <f t="shared" si="179"/>
        <v>16014</v>
      </c>
      <c r="AO1106" s="44">
        <f t="shared" si="179"/>
        <v>53300</v>
      </c>
      <c r="AP1106" s="45">
        <f t="shared" si="179"/>
        <v>0</v>
      </c>
      <c r="AQ1106" s="45">
        <f t="shared" si="179"/>
        <v>0</v>
      </c>
      <c r="AR1106" s="44">
        <f t="shared" si="179"/>
        <v>0</v>
      </c>
      <c r="AS1106" s="44">
        <f t="shared" si="179"/>
        <v>0</v>
      </c>
      <c r="AT1106" s="44">
        <f t="shared" si="179"/>
        <v>246744</v>
      </c>
      <c r="AU1106" s="45">
        <f t="shared" si="179"/>
        <v>1299694.3</v>
      </c>
      <c r="AV1106" s="45">
        <f t="shared" si="179"/>
        <v>1032793.03</v>
      </c>
      <c r="AW1106" s="45">
        <f t="shared" si="179"/>
        <v>81540</v>
      </c>
      <c r="AX1106" s="45">
        <f t="shared" si="179"/>
        <v>0</v>
      </c>
      <c r="AY1106" s="45">
        <f t="shared" si="179"/>
        <v>0</v>
      </c>
      <c r="AZ1106" s="44">
        <f t="shared" si="179"/>
        <v>0</v>
      </c>
      <c r="BA1106" s="45">
        <f t="shared" si="179"/>
        <v>0</v>
      </c>
      <c r="BB1106" s="45">
        <f t="shared" si="179"/>
        <v>0</v>
      </c>
      <c r="BC1106" s="46">
        <f t="shared" si="175"/>
        <v>34192626.11000001</v>
      </c>
      <c r="BD1106" s="35"/>
    </row>
    <row r="1107" spans="1:55" ht="21.75" thickTop="1">
      <c r="A1107" s="12">
        <v>700600045</v>
      </c>
      <c r="B1107" s="13" t="s">
        <v>156</v>
      </c>
      <c r="C1107" s="14" t="s">
        <v>58</v>
      </c>
      <c r="D1107" s="14">
        <v>5101010115</v>
      </c>
      <c r="E1107" s="14" t="s">
        <v>60</v>
      </c>
      <c r="F1107" s="25"/>
      <c r="G1107" s="16"/>
      <c r="H1107" s="17"/>
      <c r="I1107" s="18"/>
      <c r="J1107" s="18"/>
      <c r="K1107" s="18"/>
      <c r="L1107" s="18"/>
      <c r="M1107" s="18"/>
      <c r="N1107" s="18"/>
      <c r="O1107" s="18"/>
      <c r="P1107" s="18"/>
      <c r="Q1107" s="18">
        <v>2015790</v>
      </c>
      <c r="R1107" s="18"/>
      <c r="S1107" s="18"/>
      <c r="T1107" s="18"/>
      <c r="U1107" s="18"/>
      <c r="V1107" s="18"/>
      <c r="W1107" s="18"/>
      <c r="X1107" s="18"/>
      <c r="Y1107" s="18">
        <v>225840</v>
      </c>
      <c r="Z1107" s="18">
        <v>112200</v>
      </c>
      <c r="AA1107" s="18"/>
      <c r="AB1107" s="18"/>
      <c r="AC1107" s="18">
        <v>196365</v>
      </c>
      <c r="AD1107" s="18">
        <v>246350</v>
      </c>
      <c r="AE1107" s="18">
        <v>208710</v>
      </c>
      <c r="AF1107" s="18"/>
      <c r="AG1107" s="18"/>
      <c r="AH1107" s="18"/>
      <c r="AI1107" s="18"/>
      <c r="AJ1107" s="18"/>
      <c r="AK1107" s="18"/>
      <c r="AL1107" s="18"/>
      <c r="AM1107" s="18"/>
      <c r="AN1107" s="19"/>
      <c r="AO1107" s="20"/>
      <c r="AP1107" s="16"/>
      <c r="AQ1107" s="16"/>
      <c r="AR1107" s="20"/>
      <c r="AS1107" s="20"/>
      <c r="AT1107" s="17"/>
      <c r="AU1107" s="18"/>
      <c r="AV1107" s="18"/>
      <c r="AW1107" s="18"/>
      <c r="AX1107" s="19"/>
      <c r="AY1107" s="16"/>
      <c r="AZ1107" s="17"/>
      <c r="BA1107" s="18"/>
      <c r="BB1107" s="19"/>
      <c r="BC1107" s="21">
        <f t="shared" si="175"/>
        <v>3005255</v>
      </c>
    </row>
    <row r="1108" spans="1:55" ht="21">
      <c r="A1108" s="12"/>
      <c r="B1108" s="13"/>
      <c r="D1108" s="24">
        <v>5101010116</v>
      </c>
      <c r="E1108" s="24" t="s">
        <v>61</v>
      </c>
      <c r="F1108" s="25"/>
      <c r="G1108" s="26"/>
      <c r="H1108" s="27"/>
      <c r="I1108" s="28"/>
      <c r="J1108" s="28"/>
      <c r="K1108" s="28"/>
      <c r="L1108" s="28"/>
      <c r="M1108" s="28"/>
      <c r="N1108" s="28"/>
      <c r="O1108" s="28"/>
      <c r="P1108" s="28"/>
      <c r="Q1108" s="28">
        <v>296370</v>
      </c>
      <c r="R1108" s="28"/>
      <c r="S1108" s="28"/>
      <c r="T1108" s="28"/>
      <c r="U1108" s="28"/>
      <c r="V1108" s="28"/>
      <c r="W1108" s="28"/>
      <c r="X1108" s="28"/>
      <c r="Y1108" s="28">
        <v>36000</v>
      </c>
      <c r="Z1108" s="28">
        <v>18000</v>
      </c>
      <c r="AA1108" s="28"/>
      <c r="AB1108" s="28"/>
      <c r="AC1108" s="28">
        <v>33930</v>
      </c>
      <c r="AD1108" s="28">
        <v>30340</v>
      </c>
      <c r="AE1108" s="28">
        <v>36180</v>
      </c>
      <c r="AF1108" s="28"/>
      <c r="AG1108" s="28"/>
      <c r="AH1108" s="28"/>
      <c r="AI1108" s="28"/>
      <c r="AJ1108" s="28"/>
      <c r="AK1108" s="28"/>
      <c r="AL1108" s="28"/>
      <c r="AM1108" s="28"/>
      <c r="AN1108" s="29"/>
      <c r="AO1108" s="30"/>
      <c r="AP1108" s="26"/>
      <c r="AQ1108" s="26"/>
      <c r="AR1108" s="30"/>
      <c r="AS1108" s="30"/>
      <c r="AT1108" s="27"/>
      <c r="AU1108" s="28"/>
      <c r="AV1108" s="28"/>
      <c r="AW1108" s="28"/>
      <c r="AX1108" s="29"/>
      <c r="AY1108" s="26"/>
      <c r="AZ1108" s="27"/>
      <c r="BA1108" s="28"/>
      <c r="BB1108" s="29"/>
      <c r="BC1108" s="31">
        <f t="shared" si="175"/>
        <v>450820</v>
      </c>
    </row>
    <row r="1109" spans="1:55" ht="21">
      <c r="A1109" s="12"/>
      <c r="B1109" s="13"/>
      <c r="D1109" s="24">
        <v>5101020106</v>
      </c>
      <c r="E1109" s="24" t="s">
        <v>62</v>
      </c>
      <c r="F1109" s="25"/>
      <c r="G1109" s="26"/>
      <c r="H1109" s="27"/>
      <c r="I1109" s="28"/>
      <c r="J1109" s="28"/>
      <c r="K1109" s="28"/>
      <c r="L1109" s="28"/>
      <c r="M1109" s="28"/>
      <c r="N1109" s="28"/>
      <c r="O1109" s="28"/>
      <c r="P1109" s="28"/>
      <c r="Q1109" s="28">
        <v>85462</v>
      </c>
      <c r="R1109" s="28"/>
      <c r="S1109" s="28"/>
      <c r="T1109" s="28"/>
      <c r="U1109" s="28"/>
      <c r="V1109" s="28"/>
      <c r="W1109" s="28"/>
      <c r="X1109" s="28"/>
      <c r="Y1109" s="28">
        <v>9735</v>
      </c>
      <c r="Z1109" s="28">
        <v>4842</v>
      </c>
      <c r="AA1109" s="28"/>
      <c r="AB1109" s="28"/>
      <c r="AC1109" s="28">
        <v>8637</v>
      </c>
      <c r="AD1109" s="28">
        <v>10673</v>
      </c>
      <c r="AE1109" s="28">
        <v>9075</v>
      </c>
      <c r="AF1109" s="28"/>
      <c r="AG1109" s="28"/>
      <c r="AH1109" s="28"/>
      <c r="AI1109" s="28"/>
      <c r="AJ1109" s="28"/>
      <c r="AK1109" s="28"/>
      <c r="AL1109" s="28"/>
      <c r="AM1109" s="28"/>
      <c r="AN1109" s="29"/>
      <c r="AO1109" s="30"/>
      <c r="AP1109" s="26"/>
      <c r="AQ1109" s="26"/>
      <c r="AR1109" s="30"/>
      <c r="AS1109" s="30"/>
      <c r="AT1109" s="27"/>
      <c r="AU1109" s="28"/>
      <c r="AV1109" s="28"/>
      <c r="AW1109" s="28"/>
      <c r="AX1109" s="29"/>
      <c r="AY1109" s="26"/>
      <c r="AZ1109" s="27"/>
      <c r="BA1109" s="28"/>
      <c r="BB1109" s="29"/>
      <c r="BC1109" s="31">
        <f t="shared" si="175"/>
        <v>128424</v>
      </c>
    </row>
    <row r="1110" spans="1:55" ht="21">
      <c r="A1110" s="12"/>
      <c r="B1110" s="13"/>
      <c r="D1110" s="24">
        <v>5101030101</v>
      </c>
      <c r="E1110" s="24" t="s">
        <v>64</v>
      </c>
      <c r="F1110" s="25">
        <v>8299</v>
      </c>
      <c r="G1110" s="26"/>
      <c r="H1110" s="27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9"/>
      <c r="AO1110" s="30"/>
      <c r="AP1110" s="26"/>
      <c r="AQ1110" s="26"/>
      <c r="AR1110" s="30"/>
      <c r="AS1110" s="30"/>
      <c r="AT1110" s="27"/>
      <c r="AU1110" s="28"/>
      <c r="AV1110" s="28"/>
      <c r="AW1110" s="28"/>
      <c r="AX1110" s="29"/>
      <c r="AY1110" s="26"/>
      <c r="AZ1110" s="27"/>
      <c r="BA1110" s="28"/>
      <c r="BB1110" s="29"/>
      <c r="BC1110" s="31">
        <f t="shared" si="175"/>
        <v>8299</v>
      </c>
    </row>
    <row r="1111" spans="1:55" ht="21">
      <c r="A1111" s="12"/>
      <c r="B1111" s="13"/>
      <c r="D1111" s="24">
        <v>5101030205</v>
      </c>
      <c r="E1111" s="24" t="s">
        <v>65</v>
      </c>
      <c r="F1111" s="25">
        <v>7174</v>
      </c>
      <c r="G1111" s="26"/>
      <c r="H1111" s="27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9"/>
      <c r="AO1111" s="30"/>
      <c r="AP1111" s="26"/>
      <c r="AQ1111" s="26"/>
      <c r="AR1111" s="30"/>
      <c r="AS1111" s="30"/>
      <c r="AT1111" s="27"/>
      <c r="AU1111" s="28"/>
      <c r="AV1111" s="28"/>
      <c r="AW1111" s="28"/>
      <c r="AX1111" s="29"/>
      <c r="AY1111" s="26"/>
      <c r="AZ1111" s="27"/>
      <c r="BA1111" s="28"/>
      <c r="BB1111" s="29"/>
      <c r="BC1111" s="31">
        <f t="shared" si="175"/>
        <v>7174</v>
      </c>
    </row>
    <row r="1112" spans="1:55" ht="21">
      <c r="A1112" s="12"/>
      <c r="B1112" s="13"/>
      <c r="D1112" s="24">
        <v>5103010102</v>
      </c>
      <c r="E1112" s="24" t="s">
        <v>69</v>
      </c>
      <c r="F1112" s="25"/>
      <c r="G1112" s="26"/>
      <c r="H1112" s="27">
        <v>28800</v>
      </c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9"/>
      <c r="AO1112" s="30"/>
      <c r="AP1112" s="26"/>
      <c r="AQ1112" s="26"/>
      <c r="AR1112" s="30"/>
      <c r="AS1112" s="30"/>
      <c r="AT1112" s="27"/>
      <c r="AU1112" s="28"/>
      <c r="AV1112" s="28"/>
      <c r="AW1112" s="28"/>
      <c r="AX1112" s="29"/>
      <c r="AY1112" s="26">
        <v>1120</v>
      </c>
      <c r="AZ1112" s="27"/>
      <c r="BA1112" s="28"/>
      <c r="BB1112" s="29"/>
      <c r="BC1112" s="31">
        <f t="shared" si="175"/>
        <v>29920</v>
      </c>
    </row>
    <row r="1113" spans="1:55" ht="21">
      <c r="A1113" s="12"/>
      <c r="B1113" s="13"/>
      <c r="D1113" s="24">
        <v>5103010103</v>
      </c>
      <c r="E1113" s="24" t="s">
        <v>70</v>
      </c>
      <c r="F1113" s="25"/>
      <c r="G1113" s="26"/>
      <c r="H1113" s="27">
        <v>17600</v>
      </c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9"/>
      <c r="AO1113" s="30"/>
      <c r="AP1113" s="26"/>
      <c r="AQ1113" s="26"/>
      <c r="AR1113" s="30"/>
      <c r="AS1113" s="30"/>
      <c r="AT1113" s="27"/>
      <c r="AU1113" s="28"/>
      <c r="AV1113" s="28"/>
      <c r="AW1113" s="28"/>
      <c r="AX1113" s="29"/>
      <c r="AY1113" s="26"/>
      <c r="AZ1113" s="27"/>
      <c r="BA1113" s="28"/>
      <c r="BB1113" s="29"/>
      <c r="BC1113" s="31">
        <f t="shared" si="175"/>
        <v>17600</v>
      </c>
    </row>
    <row r="1114" spans="1:55" ht="21">
      <c r="A1114" s="12"/>
      <c r="B1114" s="13"/>
      <c r="D1114" s="24">
        <v>5103010199</v>
      </c>
      <c r="E1114" s="24" t="s">
        <v>71</v>
      </c>
      <c r="F1114" s="25"/>
      <c r="G1114" s="26"/>
      <c r="H1114" s="27">
        <v>670</v>
      </c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9"/>
      <c r="AO1114" s="30"/>
      <c r="AP1114" s="26"/>
      <c r="AQ1114" s="26"/>
      <c r="AR1114" s="30"/>
      <c r="AS1114" s="30"/>
      <c r="AT1114" s="27"/>
      <c r="AU1114" s="28"/>
      <c r="AV1114" s="28"/>
      <c r="AW1114" s="28"/>
      <c r="AX1114" s="29"/>
      <c r="AY1114" s="26">
        <v>790</v>
      </c>
      <c r="AZ1114" s="27"/>
      <c r="BA1114" s="28"/>
      <c r="BB1114" s="29"/>
      <c r="BC1114" s="31">
        <f t="shared" si="175"/>
        <v>1460</v>
      </c>
    </row>
    <row r="1115" spans="1:55" ht="21">
      <c r="A1115" s="12"/>
      <c r="B1115" s="13"/>
      <c r="D1115" s="24">
        <v>5104010104</v>
      </c>
      <c r="E1115" s="24" t="s">
        <v>72</v>
      </c>
      <c r="F1115" s="25">
        <v>2760</v>
      </c>
      <c r="G1115" s="26"/>
      <c r="H1115" s="27"/>
      <c r="I1115" s="28"/>
      <c r="J1115" s="28"/>
      <c r="K1115" s="28"/>
      <c r="L1115" s="28"/>
      <c r="M1115" s="28"/>
      <c r="N1115" s="28"/>
      <c r="O1115" s="28"/>
      <c r="P1115" s="28"/>
      <c r="Q1115" s="28">
        <v>827829.5700000001</v>
      </c>
      <c r="R1115" s="28"/>
      <c r="S1115" s="28"/>
      <c r="T1115" s="28"/>
      <c r="U1115" s="28"/>
      <c r="V1115" s="28"/>
      <c r="W1115" s="28"/>
      <c r="X1115" s="28"/>
      <c r="Y1115" s="28">
        <v>1157308</v>
      </c>
      <c r="Z1115" s="28"/>
      <c r="AA1115" s="28"/>
      <c r="AB1115" s="28"/>
      <c r="AC1115" s="28">
        <v>41000</v>
      </c>
      <c r="AD1115" s="28">
        <v>311630</v>
      </c>
      <c r="AE1115" s="28">
        <v>298651</v>
      </c>
      <c r="AF1115" s="28"/>
      <c r="AG1115" s="28"/>
      <c r="AH1115" s="28"/>
      <c r="AI1115" s="28"/>
      <c r="AJ1115" s="28"/>
      <c r="AK1115" s="28"/>
      <c r="AL1115" s="28"/>
      <c r="AM1115" s="28"/>
      <c r="AN1115" s="29"/>
      <c r="AO1115" s="30"/>
      <c r="AP1115" s="26"/>
      <c r="AQ1115" s="26"/>
      <c r="AR1115" s="30"/>
      <c r="AS1115" s="30"/>
      <c r="AT1115" s="27"/>
      <c r="AU1115" s="28"/>
      <c r="AV1115" s="28"/>
      <c r="AW1115" s="28"/>
      <c r="AX1115" s="29"/>
      <c r="AY1115" s="26">
        <v>321087.17</v>
      </c>
      <c r="AZ1115" s="27"/>
      <c r="BA1115" s="28"/>
      <c r="BB1115" s="29"/>
      <c r="BC1115" s="31">
        <f t="shared" si="175"/>
        <v>2960265.74</v>
      </c>
    </row>
    <row r="1116" spans="1:55" ht="21">
      <c r="A1116" s="12"/>
      <c r="B1116" s="13"/>
      <c r="D1116" s="24">
        <v>5104010107</v>
      </c>
      <c r="E1116" s="24" t="s">
        <v>73</v>
      </c>
      <c r="F1116" s="25"/>
      <c r="G1116" s="26"/>
      <c r="H1116" s="27"/>
      <c r="I1116" s="28"/>
      <c r="J1116" s="28"/>
      <c r="K1116" s="28"/>
      <c r="L1116" s="28"/>
      <c r="M1116" s="28"/>
      <c r="N1116" s="28"/>
      <c r="O1116" s="28"/>
      <c r="P1116" s="28"/>
      <c r="Q1116" s="28">
        <v>233954.93000000002</v>
      </c>
      <c r="R1116" s="28">
        <v>13580</v>
      </c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>
        <v>4280.3</v>
      </c>
      <c r="AE1116" s="28">
        <v>730</v>
      </c>
      <c r="AF1116" s="28"/>
      <c r="AG1116" s="28"/>
      <c r="AH1116" s="28"/>
      <c r="AI1116" s="28"/>
      <c r="AJ1116" s="28"/>
      <c r="AK1116" s="28"/>
      <c r="AL1116" s="28"/>
      <c r="AM1116" s="28"/>
      <c r="AN1116" s="29"/>
      <c r="AO1116" s="30"/>
      <c r="AP1116" s="26"/>
      <c r="AQ1116" s="26"/>
      <c r="AR1116" s="30"/>
      <c r="AS1116" s="30"/>
      <c r="AT1116" s="27"/>
      <c r="AU1116" s="28"/>
      <c r="AV1116" s="28"/>
      <c r="AW1116" s="28"/>
      <c r="AX1116" s="29"/>
      <c r="AY1116" s="26">
        <v>10825.7</v>
      </c>
      <c r="AZ1116" s="27"/>
      <c r="BA1116" s="28"/>
      <c r="BB1116" s="29"/>
      <c r="BC1116" s="31">
        <f t="shared" si="175"/>
        <v>263370.93</v>
      </c>
    </row>
    <row r="1117" spans="1:55" ht="21">
      <c r="A1117" s="12"/>
      <c r="B1117" s="13"/>
      <c r="D1117" s="24">
        <v>5104010110</v>
      </c>
      <c r="E1117" s="24" t="s">
        <v>74</v>
      </c>
      <c r="F1117" s="25"/>
      <c r="G1117" s="26"/>
      <c r="H1117" s="27">
        <v>118341</v>
      </c>
      <c r="I1117" s="28"/>
      <c r="J1117" s="28"/>
      <c r="K1117" s="28"/>
      <c r="L1117" s="28"/>
      <c r="M1117" s="28"/>
      <c r="N1117" s="28"/>
      <c r="O1117" s="28"/>
      <c r="P1117" s="28"/>
      <c r="Q1117" s="28">
        <v>387972</v>
      </c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9"/>
      <c r="AO1117" s="30"/>
      <c r="AP1117" s="26"/>
      <c r="AQ1117" s="26"/>
      <c r="AR1117" s="30"/>
      <c r="AS1117" s="30"/>
      <c r="AT1117" s="27"/>
      <c r="AU1117" s="28"/>
      <c r="AV1117" s="28"/>
      <c r="AW1117" s="28"/>
      <c r="AX1117" s="29"/>
      <c r="AY1117" s="26">
        <v>62080</v>
      </c>
      <c r="AZ1117" s="27"/>
      <c r="BA1117" s="28"/>
      <c r="BB1117" s="29"/>
      <c r="BC1117" s="31">
        <f t="shared" si="175"/>
        <v>568393</v>
      </c>
    </row>
    <row r="1118" spans="1:55" ht="21">
      <c r="A1118" s="12"/>
      <c r="B1118" s="13"/>
      <c r="D1118" s="24">
        <v>5104010112</v>
      </c>
      <c r="E1118" s="24" t="s">
        <v>75</v>
      </c>
      <c r="F1118" s="25"/>
      <c r="G1118" s="26"/>
      <c r="H1118" s="27"/>
      <c r="I1118" s="28"/>
      <c r="J1118" s="28"/>
      <c r="K1118" s="28"/>
      <c r="L1118" s="28"/>
      <c r="M1118" s="28"/>
      <c r="N1118" s="28"/>
      <c r="O1118" s="28"/>
      <c r="P1118" s="28"/>
      <c r="Q1118" s="28">
        <v>500</v>
      </c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9"/>
      <c r="AO1118" s="30">
        <v>53400</v>
      </c>
      <c r="AP1118" s="26"/>
      <c r="AQ1118" s="26"/>
      <c r="AR1118" s="30"/>
      <c r="AS1118" s="30"/>
      <c r="AT1118" s="27"/>
      <c r="AU1118" s="28"/>
      <c r="AV1118" s="28"/>
      <c r="AW1118" s="28"/>
      <c r="AX1118" s="29"/>
      <c r="AY1118" s="26">
        <v>69000</v>
      </c>
      <c r="AZ1118" s="27"/>
      <c r="BA1118" s="28"/>
      <c r="BB1118" s="29"/>
      <c r="BC1118" s="31">
        <f t="shared" si="175"/>
        <v>122900</v>
      </c>
    </row>
    <row r="1119" spans="1:55" ht="21">
      <c r="A1119" s="12"/>
      <c r="B1119" s="13"/>
      <c r="D1119" s="24">
        <v>5104020101</v>
      </c>
      <c r="E1119" s="24" t="s">
        <v>103</v>
      </c>
      <c r="F1119" s="25">
        <v>-23802.1</v>
      </c>
      <c r="G1119" s="26"/>
      <c r="H1119" s="27">
        <v>372064.06</v>
      </c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9"/>
      <c r="AO1119" s="30"/>
      <c r="AP1119" s="26"/>
      <c r="AQ1119" s="26"/>
      <c r="AR1119" s="30"/>
      <c r="AS1119" s="30"/>
      <c r="AT1119" s="27"/>
      <c r="AU1119" s="28"/>
      <c r="AV1119" s="28"/>
      <c r="AW1119" s="28"/>
      <c r="AX1119" s="29"/>
      <c r="AY1119" s="26"/>
      <c r="AZ1119" s="27"/>
      <c r="BA1119" s="28"/>
      <c r="BB1119" s="29"/>
      <c r="BC1119" s="31">
        <f t="shared" si="175"/>
        <v>348261.96</v>
      </c>
    </row>
    <row r="1120" spans="1:55" ht="21">
      <c r="A1120" s="12"/>
      <c r="B1120" s="13"/>
      <c r="D1120" s="24">
        <v>5104020105</v>
      </c>
      <c r="E1120" s="24" t="s">
        <v>105</v>
      </c>
      <c r="F1120" s="25">
        <v>-1512.98</v>
      </c>
      <c r="G1120" s="26"/>
      <c r="H1120" s="27">
        <v>11561.349999999999</v>
      </c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9"/>
      <c r="AO1120" s="30"/>
      <c r="AP1120" s="26"/>
      <c r="AQ1120" s="26"/>
      <c r="AR1120" s="30"/>
      <c r="AS1120" s="30"/>
      <c r="AT1120" s="27"/>
      <c r="AU1120" s="28"/>
      <c r="AV1120" s="28"/>
      <c r="AW1120" s="28"/>
      <c r="AX1120" s="29"/>
      <c r="AY1120" s="26"/>
      <c r="AZ1120" s="27"/>
      <c r="BA1120" s="28"/>
      <c r="BB1120" s="29"/>
      <c r="BC1120" s="31">
        <f t="shared" si="175"/>
        <v>10048.369999999999</v>
      </c>
    </row>
    <row r="1121" spans="1:55" ht="21">
      <c r="A1121" s="12"/>
      <c r="B1121" s="13"/>
      <c r="D1121" s="24">
        <v>5104020106</v>
      </c>
      <c r="E1121" s="24" t="s">
        <v>106</v>
      </c>
      <c r="F1121" s="25">
        <v>-3531</v>
      </c>
      <c r="G1121" s="26"/>
      <c r="H1121" s="27">
        <v>42372</v>
      </c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9"/>
      <c r="AO1121" s="30"/>
      <c r="AP1121" s="26"/>
      <c r="AQ1121" s="26"/>
      <c r="AR1121" s="30"/>
      <c r="AS1121" s="30"/>
      <c r="AT1121" s="27"/>
      <c r="AU1121" s="28"/>
      <c r="AV1121" s="28"/>
      <c r="AW1121" s="28"/>
      <c r="AX1121" s="29"/>
      <c r="AY1121" s="26"/>
      <c r="AZ1121" s="27"/>
      <c r="BA1121" s="28"/>
      <c r="BB1121" s="29"/>
      <c r="BC1121" s="31">
        <f t="shared" si="175"/>
        <v>38841</v>
      </c>
    </row>
    <row r="1122" spans="1:55" ht="21">
      <c r="A1122" s="12"/>
      <c r="B1122" s="13"/>
      <c r="D1122" s="24">
        <v>5104020107</v>
      </c>
      <c r="E1122" s="24" t="s">
        <v>107</v>
      </c>
      <c r="F1122" s="25"/>
      <c r="G1122" s="26"/>
      <c r="H1122" s="27">
        <v>576</v>
      </c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9"/>
      <c r="AO1122" s="30"/>
      <c r="AP1122" s="26"/>
      <c r="AQ1122" s="26"/>
      <c r="AR1122" s="30"/>
      <c r="AS1122" s="30"/>
      <c r="AT1122" s="27"/>
      <c r="AU1122" s="28"/>
      <c r="AV1122" s="28"/>
      <c r="AW1122" s="28"/>
      <c r="AX1122" s="29"/>
      <c r="AY1122" s="26"/>
      <c r="AZ1122" s="27"/>
      <c r="BA1122" s="28"/>
      <c r="BB1122" s="29"/>
      <c r="BC1122" s="31">
        <f t="shared" si="175"/>
        <v>576</v>
      </c>
    </row>
    <row r="1123" spans="1:55" ht="21">
      <c r="A1123" s="12"/>
      <c r="B1123" s="13"/>
      <c r="D1123" s="24">
        <v>5104030206</v>
      </c>
      <c r="E1123" s="24" t="s">
        <v>77</v>
      </c>
      <c r="F1123" s="25"/>
      <c r="G1123" s="26"/>
      <c r="H1123" s="27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9"/>
      <c r="AO1123" s="30"/>
      <c r="AP1123" s="26"/>
      <c r="AQ1123" s="26"/>
      <c r="AR1123" s="30">
        <v>3900</v>
      </c>
      <c r="AS1123" s="30"/>
      <c r="AT1123" s="27"/>
      <c r="AU1123" s="28"/>
      <c r="AV1123" s="28"/>
      <c r="AW1123" s="28"/>
      <c r="AX1123" s="29"/>
      <c r="AY1123" s="26"/>
      <c r="AZ1123" s="27"/>
      <c r="BA1123" s="28"/>
      <c r="BB1123" s="29"/>
      <c r="BC1123" s="31">
        <f t="shared" si="175"/>
        <v>3900</v>
      </c>
    </row>
    <row r="1124" spans="1:55" ht="21">
      <c r="A1124" s="12"/>
      <c r="B1124" s="13"/>
      <c r="D1124" s="24">
        <v>5105010101</v>
      </c>
      <c r="E1124" s="24" t="s">
        <v>113</v>
      </c>
      <c r="F1124" s="25">
        <v>225002.14</v>
      </c>
      <c r="G1124" s="26"/>
      <c r="H1124" s="27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9"/>
      <c r="AO1124" s="30"/>
      <c r="AP1124" s="26"/>
      <c r="AQ1124" s="26"/>
      <c r="AR1124" s="30"/>
      <c r="AS1124" s="30"/>
      <c r="AT1124" s="27"/>
      <c r="AU1124" s="28"/>
      <c r="AV1124" s="28"/>
      <c r="AW1124" s="28"/>
      <c r="AX1124" s="29"/>
      <c r="AY1124" s="26"/>
      <c r="AZ1124" s="27"/>
      <c r="BA1124" s="28"/>
      <c r="BB1124" s="29"/>
      <c r="BC1124" s="31">
        <f t="shared" si="175"/>
        <v>225002.14</v>
      </c>
    </row>
    <row r="1125" spans="1:55" ht="21">
      <c r="A1125" s="12"/>
      <c r="B1125" s="13"/>
      <c r="D1125" s="24">
        <v>5105010103</v>
      </c>
      <c r="E1125" s="24" t="s">
        <v>114</v>
      </c>
      <c r="F1125" s="25">
        <v>40521.71</v>
      </c>
      <c r="G1125" s="26"/>
      <c r="H1125" s="27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9"/>
      <c r="AO1125" s="30"/>
      <c r="AP1125" s="26"/>
      <c r="AQ1125" s="26"/>
      <c r="AR1125" s="30"/>
      <c r="AS1125" s="30"/>
      <c r="AT1125" s="27"/>
      <c r="AU1125" s="28"/>
      <c r="AV1125" s="28"/>
      <c r="AW1125" s="28"/>
      <c r="AX1125" s="29"/>
      <c r="AY1125" s="26"/>
      <c r="AZ1125" s="27"/>
      <c r="BA1125" s="28"/>
      <c r="BB1125" s="29"/>
      <c r="BC1125" s="31">
        <f t="shared" si="175"/>
        <v>40521.71</v>
      </c>
    </row>
    <row r="1126" spans="1:55" ht="21">
      <c r="A1126" s="12"/>
      <c r="B1126" s="13"/>
      <c r="D1126" s="24">
        <v>5105010105</v>
      </c>
      <c r="E1126" s="24" t="s">
        <v>115</v>
      </c>
      <c r="F1126" s="25">
        <v>355689.55</v>
      </c>
      <c r="G1126" s="26"/>
      <c r="H1126" s="27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9"/>
      <c r="AO1126" s="30"/>
      <c r="AP1126" s="26"/>
      <c r="AQ1126" s="26"/>
      <c r="AR1126" s="30"/>
      <c r="AS1126" s="30"/>
      <c r="AT1126" s="27"/>
      <c r="AU1126" s="28"/>
      <c r="AV1126" s="28"/>
      <c r="AW1126" s="28"/>
      <c r="AX1126" s="29"/>
      <c r="AY1126" s="26"/>
      <c r="AZ1126" s="27"/>
      <c r="BA1126" s="28"/>
      <c r="BB1126" s="29"/>
      <c r="BC1126" s="31">
        <f t="shared" si="175"/>
        <v>355689.55</v>
      </c>
    </row>
    <row r="1127" spans="1:55" ht="21">
      <c r="A1127" s="12"/>
      <c r="B1127" s="13"/>
      <c r="D1127" s="24">
        <v>5105010107</v>
      </c>
      <c r="E1127" s="24" t="s">
        <v>116</v>
      </c>
      <c r="F1127" s="25">
        <v>111189.74</v>
      </c>
      <c r="G1127" s="26"/>
      <c r="H1127" s="27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9"/>
      <c r="AO1127" s="30"/>
      <c r="AP1127" s="26"/>
      <c r="AQ1127" s="26"/>
      <c r="AR1127" s="30"/>
      <c r="AS1127" s="30"/>
      <c r="AT1127" s="27"/>
      <c r="AU1127" s="28"/>
      <c r="AV1127" s="28"/>
      <c r="AW1127" s="28"/>
      <c r="AX1127" s="29"/>
      <c r="AY1127" s="26"/>
      <c r="AZ1127" s="27"/>
      <c r="BA1127" s="28"/>
      <c r="BB1127" s="29"/>
      <c r="BC1127" s="31">
        <f t="shared" si="175"/>
        <v>111189.74</v>
      </c>
    </row>
    <row r="1128" spans="1:55" ht="21">
      <c r="A1128" s="12"/>
      <c r="B1128" s="13"/>
      <c r="D1128" s="24">
        <v>5105010117</v>
      </c>
      <c r="E1128" s="24" t="s">
        <v>117</v>
      </c>
      <c r="F1128" s="25">
        <v>167200</v>
      </c>
      <c r="G1128" s="26"/>
      <c r="H1128" s="27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9"/>
      <c r="AO1128" s="30"/>
      <c r="AP1128" s="26"/>
      <c r="AQ1128" s="26"/>
      <c r="AR1128" s="30"/>
      <c r="AS1128" s="30"/>
      <c r="AT1128" s="27"/>
      <c r="AU1128" s="28"/>
      <c r="AV1128" s="28"/>
      <c r="AW1128" s="28"/>
      <c r="AX1128" s="29"/>
      <c r="AY1128" s="26"/>
      <c r="AZ1128" s="27"/>
      <c r="BA1128" s="28"/>
      <c r="BB1128" s="29"/>
      <c r="BC1128" s="31">
        <f t="shared" si="175"/>
        <v>167200</v>
      </c>
    </row>
    <row r="1129" spans="1:55" ht="21">
      <c r="A1129" s="12"/>
      <c r="B1129" s="13"/>
      <c r="D1129" s="24">
        <v>5105010127</v>
      </c>
      <c r="E1129" s="24" t="s">
        <v>84</v>
      </c>
      <c r="F1129" s="25">
        <v>1606.56</v>
      </c>
      <c r="G1129" s="26"/>
      <c r="H1129" s="27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9"/>
      <c r="AO1129" s="30"/>
      <c r="AP1129" s="26"/>
      <c r="AQ1129" s="26"/>
      <c r="AR1129" s="30"/>
      <c r="AS1129" s="30"/>
      <c r="AT1129" s="27"/>
      <c r="AU1129" s="28"/>
      <c r="AV1129" s="28"/>
      <c r="AW1129" s="28"/>
      <c r="AX1129" s="29"/>
      <c r="AY1129" s="26"/>
      <c r="AZ1129" s="27"/>
      <c r="BA1129" s="28"/>
      <c r="BB1129" s="29"/>
      <c r="BC1129" s="31">
        <f t="shared" si="175"/>
        <v>1606.56</v>
      </c>
    </row>
    <row r="1130" spans="1:55" ht="21">
      <c r="A1130" s="12"/>
      <c r="B1130" s="13"/>
      <c r="C1130" s="85" t="s">
        <v>90</v>
      </c>
      <c r="D1130" s="81"/>
      <c r="E1130" s="82"/>
      <c r="F1130" s="32">
        <f aca="true" t="shared" si="180" ref="F1130:AK1130">SUM(F1107:F1129)</f>
        <v>890596.6200000001</v>
      </c>
      <c r="G1130" s="33">
        <f t="shared" si="180"/>
        <v>0</v>
      </c>
      <c r="H1130" s="32">
        <f t="shared" si="180"/>
        <v>591984.41</v>
      </c>
      <c r="I1130" s="33">
        <f t="shared" si="180"/>
        <v>0</v>
      </c>
      <c r="J1130" s="33">
        <f t="shared" si="180"/>
        <v>0</v>
      </c>
      <c r="K1130" s="33">
        <f t="shared" si="180"/>
        <v>0</v>
      </c>
      <c r="L1130" s="33">
        <f t="shared" si="180"/>
        <v>0</v>
      </c>
      <c r="M1130" s="33">
        <f t="shared" si="180"/>
        <v>0</v>
      </c>
      <c r="N1130" s="33">
        <f t="shared" si="180"/>
        <v>0</v>
      </c>
      <c r="O1130" s="33">
        <f t="shared" si="180"/>
        <v>0</v>
      </c>
      <c r="P1130" s="33">
        <f t="shared" si="180"/>
        <v>0</v>
      </c>
      <c r="Q1130" s="33">
        <f t="shared" si="180"/>
        <v>3847878.5000000005</v>
      </c>
      <c r="R1130" s="33">
        <f t="shared" si="180"/>
        <v>13580</v>
      </c>
      <c r="S1130" s="33">
        <f t="shared" si="180"/>
        <v>0</v>
      </c>
      <c r="T1130" s="33">
        <f t="shared" si="180"/>
        <v>0</v>
      </c>
      <c r="U1130" s="33">
        <f t="shared" si="180"/>
        <v>0</v>
      </c>
      <c r="V1130" s="33">
        <f t="shared" si="180"/>
        <v>0</v>
      </c>
      <c r="W1130" s="33">
        <f t="shared" si="180"/>
        <v>0</v>
      </c>
      <c r="X1130" s="33">
        <f t="shared" si="180"/>
        <v>0</v>
      </c>
      <c r="Y1130" s="33">
        <f t="shared" si="180"/>
        <v>1428883</v>
      </c>
      <c r="Z1130" s="33">
        <f t="shared" si="180"/>
        <v>135042</v>
      </c>
      <c r="AA1130" s="33">
        <f t="shared" si="180"/>
        <v>0</v>
      </c>
      <c r="AB1130" s="33">
        <f t="shared" si="180"/>
        <v>0</v>
      </c>
      <c r="AC1130" s="33">
        <f t="shared" si="180"/>
        <v>279932</v>
      </c>
      <c r="AD1130" s="33">
        <f t="shared" si="180"/>
        <v>603273.3</v>
      </c>
      <c r="AE1130" s="33">
        <f t="shared" si="180"/>
        <v>553346</v>
      </c>
      <c r="AF1130" s="33">
        <f t="shared" si="180"/>
        <v>0</v>
      </c>
      <c r="AG1130" s="33">
        <f t="shared" si="180"/>
        <v>0</v>
      </c>
      <c r="AH1130" s="33">
        <f t="shared" si="180"/>
        <v>0</v>
      </c>
      <c r="AI1130" s="33">
        <f t="shared" si="180"/>
        <v>0</v>
      </c>
      <c r="AJ1130" s="33">
        <f t="shared" si="180"/>
        <v>0</v>
      </c>
      <c r="AK1130" s="33">
        <f t="shared" si="180"/>
        <v>0</v>
      </c>
      <c r="AL1130" s="33">
        <f aca="true" t="shared" si="181" ref="AL1130:BB1130">SUM(AL1107:AL1129)</f>
        <v>0</v>
      </c>
      <c r="AM1130" s="33">
        <f t="shared" si="181"/>
        <v>0</v>
      </c>
      <c r="AN1130" s="33">
        <f t="shared" si="181"/>
        <v>0</v>
      </c>
      <c r="AO1130" s="32">
        <f t="shared" si="181"/>
        <v>53400</v>
      </c>
      <c r="AP1130" s="33">
        <f t="shared" si="181"/>
        <v>0</v>
      </c>
      <c r="AQ1130" s="33">
        <f t="shared" si="181"/>
        <v>0</v>
      </c>
      <c r="AR1130" s="32">
        <f t="shared" si="181"/>
        <v>3900</v>
      </c>
      <c r="AS1130" s="32">
        <f t="shared" si="181"/>
        <v>0</v>
      </c>
      <c r="AT1130" s="32">
        <f t="shared" si="181"/>
        <v>0</v>
      </c>
      <c r="AU1130" s="33">
        <f t="shared" si="181"/>
        <v>0</v>
      </c>
      <c r="AV1130" s="33">
        <f t="shared" si="181"/>
        <v>0</v>
      </c>
      <c r="AW1130" s="33">
        <f t="shared" si="181"/>
        <v>0</v>
      </c>
      <c r="AX1130" s="33">
        <f t="shared" si="181"/>
        <v>0</v>
      </c>
      <c r="AY1130" s="33">
        <f t="shared" si="181"/>
        <v>464902.87</v>
      </c>
      <c r="AZ1130" s="32">
        <f t="shared" si="181"/>
        <v>0</v>
      </c>
      <c r="BA1130" s="33">
        <f t="shared" si="181"/>
        <v>0</v>
      </c>
      <c r="BB1130" s="33">
        <f t="shared" si="181"/>
        <v>0</v>
      </c>
      <c r="BC1130" s="34">
        <f t="shared" si="175"/>
        <v>8866718.700000001</v>
      </c>
    </row>
    <row r="1131" spans="1:56" s="36" customFormat="1" ht="21">
      <c r="A1131" s="12"/>
      <c r="B1131" s="13"/>
      <c r="C1131" s="24" t="s">
        <v>91</v>
      </c>
      <c r="D1131" s="24">
        <v>5101010101</v>
      </c>
      <c r="E1131" s="24" t="s">
        <v>92</v>
      </c>
      <c r="F1131" s="25">
        <v>1287072.19</v>
      </c>
      <c r="G1131" s="26"/>
      <c r="H1131" s="27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9"/>
      <c r="AO1131" s="30"/>
      <c r="AP1131" s="26"/>
      <c r="AQ1131" s="26"/>
      <c r="AR1131" s="30"/>
      <c r="AS1131" s="30"/>
      <c r="AT1131" s="27"/>
      <c r="AU1131" s="28"/>
      <c r="AV1131" s="28"/>
      <c r="AW1131" s="28"/>
      <c r="AX1131" s="29"/>
      <c r="AY1131" s="26"/>
      <c r="AZ1131" s="27"/>
      <c r="BA1131" s="28"/>
      <c r="BB1131" s="29"/>
      <c r="BC1131" s="31">
        <f t="shared" si="175"/>
        <v>1287072.19</v>
      </c>
      <c r="BD1131" s="35"/>
    </row>
    <row r="1132" spans="1:56" s="36" customFormat="1" ht="21">
      <c r="A1132" s="12"/>
      <c r="B1132" s="13"/>
      <c r="C1132" s="24"/>
      <c r="D1132" s="24">
        <v>5101010113</v>
      </c>
      <c r="E1132" s="24" t="s">
        <v>94</v>
      </c>
      <c r="F1132" s="25">
        <v>320810.19</v>
      </c>
      <c r="G1132" s="26"/>
      <c r="H1132" s="27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9"/>
      <c r="AO1132" s="30"/>
      <c r="AP1132" s="26"/>
      <c r="AQ1132" s="26"/>
      <c r="AR1132" s="30"/>
      <c r="AS1132" s="30"/>
      <c r="AT1132" s="27"/>
      <c r="AU1132" s="28"/>
      <c r="AV1132" s="28"/>
      <c r="AW1132" s="28"/>
      <c r="AX1132" s="29"/>
      <c r="AY1132" s="26"/>
      <c r="AZ1132" s="27"/>
      <c r="BA1132" s="28"/>
      <c r="BB1132" s="29"/>
      <c r="BC1132" s="31">
        <f t="shared" si="175"/>
        <v>320810.19</v>
      </c>
      <c r="BD1132" s="35"/>
    </row>
    <row r="1133" spans="1:56" s="36" customFormat="1" ht="21">
      <c r="A1133" s="12"/>
      <c r="B1133" s="13"/>
      <c r="C1133" s="24"/>
      <c r="D1133" s="24">
        <v>5101010118</v>
      </c>
      <c r="E1133" s="24" t="s">
        <v>95</v>
      </c>
      <c r="F1133" s="25">
        <v>17093.06</v>
      </c>
      <c r="G1133" s="26"/>
      <c r="H1133" s="27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9"/>
      <c r="AO1133" s="30"/>
      <c r="AP1133" s="26"/>
      <c r="AQ1133" s="26"/>
      <c r="AR1133" s="30"/>
      <c r="AS1133" s="30"/>
      <c r="AT1133" s="27"/>
      <c r="AU1133" s="28"/>
      <c r="AV1133" s="28"/>
      <c r="AW1133" s="28"/>
      <c r="AX1133" s="29"/>
      <c r="AY1133" s="26"/>
      <c r="AZ1133" s="27"/>
      <c r="BA1133" s="28"/>
      <c r="BB1133" s="29"/>
      <c r="BC1133" s="31">
        <f t="shared" si="175"/>
        <v>17093.06</v>
      </c>
      <c r="BD1133" s="35"/>
    </row>
    <row r="1134" spans="1:56" s="36" customFormat="1" ht="21">
      <c r="A1134" s="12"/>
      <c r="B1134" s="13"/>
      <c r="C1134" s="24"/>
      <c r="D1134" s="24">
        <v>5101020103</v>
      </c>
      <c r="E1134" s="24" t="s">
        <v>96</v>
      </c>
      <c r="F1134" s="25">
        <v>25564.93</v>
      </c>
      <c r="G1134" s="26"/>
      <c r="H1134" s="27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9"/>
      <c r="AO1134" s="30"/>
      <c r="AP1134" s="26"/>
      <c r="AQ1134" s="26"/>
      <c r="AR1134" s="30"/>
      <c r="AS1134" s="30"/>
      <c r="AT1134" s="27"/>
      <c r="AU1134" s="28"/>
      <c r="AV1134" s="28"/>
      <c r="AW1134" s="28"/>
      <c r="AX1134" s="29"/>
      <c r="AY1134" s="26"/>
      <c r="AZ1134" s="27"/>
      <c r="BA1134" s="28"/>
      <c r="BB1134" s="29"/>
      <c r="BC1134" s="31">
        <f t="shared" si="175"/>
        <v>25564.93</v>
      </c>
      <c r="BD1134" s="35"/>
    </row>
    <row r="1135" spans="1:56" s="36" customFormat="1" ht="21">
      <c r="A1135" s="12"/>
      <c r="B1135" s="13"/>
      <c r="C1135" s="24"/>
      <c r="D1135" s="24">
        <v>5101020104</v>
      </c>
      <c r="E1135" s="24" t="s">
        <v>97</v>
      </c>
      <c r="F1135" s="25">
        <v>38347.37</v>
      </c>
      <c r="G1135" s="26"/>
      <c r="H1135" s="27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9"/>
      <c r="AO1135" s="30"/>
      <c r="AP1135" s="26"/>
      <c r="AQ1135" s="26"/>
      <c r="AR1135" s="30"/>
      <c r="AS1135" s="30"/>
      <c r="AT1135" s="27"/>
      <c r="AU1135" s="28"/>
      <c r="AV1135" s="28"/>
      <c r="AW1135" s="28"/>
      <c r="AX1135" s="29"/>
      <c r="AY1135" s="26"/>
      <c r="AZ1135" s="27"/>
      <c r="BA1135" s="28"/>
      <c r="BB1135" s="29"/>
      <c r="BC1135" s="31">
        <f t="shared" si="175"/>
        <v>38347.37</v>
      </c>
      <c r="BD1135" s="35"/>
    </row>
    <row r="1136" spans="1:56" s="36" customFormat="1" ht="21">
      <c r="A1136" s="12"/>
      <c r="B1136" s="13"/>
      <c r="C1136" s="24"/>
      <c r="D1136" s="24">
        <v>5101020105</v>
      </c>
      <c r="E1136" s="24" t="s">
        <v>98</v>
      </c>
      <c r="F1136" s="25">
        <v>9609.6</v>
      </c>
      <c r="G1136" s="26"/>
      <c r="H1136" s="27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9"/>
      <c r="AO1136" s="30"/>
      <c r="AP1136" s="26"/>
      <c r="AQ1136" s="26"/>
      <c r="AR1136" s="30"/>
      <c r="AS1136" s="30"/>
      <c r="AT1136" s="27"/>
      <c r="AU1136" s="28"/>
      <c r="AV1136" s="28"/>
      <c r="AW1136" s="28"/>
      <c r="AX1136" s="29"/>
      <c r="AY1136" s="26"/>
      <c r="AZ1136" s="27"/>
      <c r="BA1136" s="28"/>
      <c r="BB1136" s="29"/>
      <c r="BC1136" s="31">
        <f t="shared" si="175"/>
        <v>9609.6</v>
      </c>
      <c r="BD1136" s="35"/>
    </row>
    <row r="1137" spans="1:56" s="36" customFormat="1" ht="21">
      <c r="A1137" s="12"/>
      <c r="B1137" s="13"/>
      <c r="C1137" s="24"/>
      <c r="D1137" s="24">
        <v>5101020113</v>
      </c>
      <c r="E1137" s="24" t="s">
        <v>99</v>
      </c>
      <c r="F1137" s="25">
        <v>5005.17</v>
      </c>
      <c r="G1137" s="26"/>
      <c r="H1137" s="27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9"/>
      <c r="AO1137" s="30"/>
      <c r="AP1137" s="26"/>
      <c r="AQ1137" s="26"/>
      <c r="AR1137" s="30"/>
      <c r="AS1137" s="30"/>
      <c r="AT1137" s="27"/>
      <c r="AU1137" s="28"/>
      <c r="AV1137" s="28"/>
      <c r="AW1137" s="28"/>
      <c r="AX1137" s="29"/>
      <c r="AY1137" s="26"/>
      <c r="AZ1137" s="27"/>
      <c r="BA1137" s="28"/>
      <c r="BB1137" s="29"/>
      <c r="BC1137" s="31">
        <f t="shared" si="175"/>
        <v>5005.17</v>
      </c>
      <c r="BD1137" s="35"/>
    </row>
    <row r="1138" spans="1:56" s="36" customFormat="1" ht="21">
      <c r="A1138" s="12"/>
      <c r="B1138" s="13"/>
      <c r="C1138" s="24"/>
      <c r="D1138" s="24">
        <v>5101030205</v>
      </c>
      <c r="E1138" s="24" t="s">
        <v>65</v>
      </c>
      <c r="F1138" s="25">
        <v>143964.18</v>
      </c>
      <c r="G1138" s="26"/>
      <c r="H1138" s="27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9"/>
      <c r="AO1138" s="30"/>
      <c r="AP1138" s="26"/>
      <c r="AQ1138" s="26"/>
      <c r="AR1138" s="30"/>
      <c r="AS1138" s="30"/>
      <c r="AT1138" s="27"/>
      <c r="AU1138" s="28"/>
      <c r="AV1138" s="28"/>
      <c r="AW1138" s="28"/>
      <c r="AX1138" s="29"/>
      <c r="AY1138" s="26"/>
      <c r="AZ1138" s="27"/>
      <c r="BA1138" s="28"/>
      <c r="BB1138" s="29"/>
      <c r="BC1138" s="31">
        <f t="shared" si="175"/>
        <v>143964.18</v>
      </c>
      <c r="BD1138" s="35"/>
    </row>
    <row r="1139" spans="1:56" s="36" customFormat="1" ht="21">
      <c r="A1139" s="12"/>
      <c r="B1139" s="13"/>
      <c r="C1139" s="24"/>
      <c r="D1139" s="24">
        <v>5101030206</v>
      </c>
      <c r="E1139" s="24" t="s">
        <v>100</v>
      </c>
      <c r="F1139" s="25">
        <v>65688.3</v>
      </c>
      <c r="G1139" s="26"/>
      <c r="H1139" s="27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9"/>
      <c r="AO1139" s="30"/>
      <c r="AP1139" s="26"/>
      <c r="AQ1139" s="26"/>
      <c r="AR1139" s="30"/>
      <c r="AS1139" s="30"/>
      <c r="AT1139" s="27"/>
      <c r="AU1139" s="28"/>
      <c r="AV1139" s="28"/>
      <c r="AW1139" s="28"/>
      <c r="AX1139" s="29"/>
      <c r="AY1139" s="26"/>
      <c r="AZ1139" s="27"/>
      <c r="BA1139" s="28"/>
      <c r="BB1139" s="29"/>
      <c r="BC1139" s="31">
        <f t="shared" si="175"/>
        <v>65688.3</v>
      </c>
      <c r="BD1139" s="35"/>
    </row>
    <row r="1140" spans="1:56" s="36" customFormat="1" ht="21">
      <c r="A1140" s="12"/>
      <c r="B1140" s="13"/>
      <c r="C1140" s="24"/>
      <c r="D1140" s="24">
        <v>5101030207</v>
      </c>
      <c r="E1140" s="24" t="s">
        <v>101</v>
      </c>
      <c r="F1140" s="25">
        <v>4661.18</v>
      </c>
      <c r="G1140" s="26"/>
      <c r="H1140" s="27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9"/>
      <c r="AO1140" s="30"/>
      <c r="AP1140" s="26"/>
      <c r="AQ1140" s="26"/>
      <c r="AR1140" s="30"/>
      <c r="AS1140" s="30"/>
      <c r="AT1140" s="27"/>
      <c r="AU1140" s="28"/>
      <c r="AV1140" s="28"/>
      <c r="AW1140" s="28"/>
      <c r="AX1140" s="29"/>
      <c r="AY1140" s="26"/>
      <c r="AZ1140" s="27"/>
      <c r="BA1140" s="28"/>
      <c r="BB1140" s="29"/>
      <c r="BC1140" s="31">
        <f t="shared" si="175"/>
        <v>4661.18</v>
      </c>
      <c r="BD1140" s="35"/>
    </row>
    <row r="1141" spans="1:56" s="36" customFormat="1" ht="21">
      <c r="A1141" s="12"/>
      <c r="B1141" s="13"/>
      <c r="C1141" s="24"/>
      <c r="D1141" s="24">
        <v>5101030208</v>
      </c>
      <c r="E1141" s="24" t="s">
        <v>102</v>
      </c>
      <c r="F1141" s="25">
        <v>503.7</v>
      </c>
      <c r="G1141" s="26"/>
      <c r="H1141" s="27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9"/>
      <c r="AO1141" s="30"/>
      <c r="AP1141" s="26"/>
      <c r="AQ1141" s="26"/>
      <c r="AR1141" s="30"/>
      <c r="AS1141" s="30"/>
      <c r="AT1141" s="27"/>
      <c r="AU1141" s="28"/>
      <c r="AV1141" s="28"/>
      <c r="AW1141" s="28"/>
      <c r="AX1141" s="29"/>
      <c r="AY1141" s="26"/>
      <c r="AZ1141" s="27"/>
      <c r="BA1141" s="28"/>
      <c r="BB1141" s="29"/>
      <c r="BC1141" s="31">
        <f t="shared" si="175"/>
        <v>503.7</v>
      </c>
      <c r="BD1141" s="35"/>
    </row>
    <row r="1142" spans="1:56" s="36" customFormat="1" ht="21">
      <c r="A1142" s="37"/>
      <c r="B1142" s="38"/>
      <c r="C1142" s="86" t="s">
        <v>108</v>
      </c>
      <c r="D1142" s="86"/>
      <c r="E1142" s="87"/>
      <c r="F1142" s="39">
        <f aca="true" t="shared" si="182" ref="F1142:AK1142">SUM(F1131:F1141)</f>
        <v>1918319.8699999999</v>
      </c>
      <c r="G1142" s="40">
        <f t="shared" si="182"/>
        <v>0</v>
      </c>
      <c r="H1142" s="39">
        <f t="shared" si="182"/>
        <v>0</v>
      </c>
      <c r="I1142" s="40">
        <f t="shared" si="182"/>
        <v>0</v>
      </c>
      <c r="J1142" s="40">
        <f t="shared" si="182"/>
        <v>0</v>
      </c>
      <c r="K1142" s="40">
        <f t="shared" si="182"/>
        <v>0</v>
      </c>
      <c r="L1142" s="40">
        <f t="shared" si="182"/>
        <v>0</v>
      </c>
      <c r="M1142" s="40">
        <f t="shared" si="182"/>
        <v>0</v>
      </c>
      <c r="N1142" s="40">
        <f t="shared" si="182"/>
        <v>0</v>
      </c>
      <c r="O1142" s="40">
        <f t="shared" si="182"/>
        <v>0</v>
      </c>
      <c r="P1142" s="40">
        <f t="shared" si="182"/>
        <v>0</v>
      </c>
      <c r="Q1142" s="40">
        <f t="shared" si="182"/>
        <v>0</v>
      </c>
      <c r="R1142" s="40">
        <f t="shared" si="182"/>
        <v>0</v>
      </c>
      <c r="S1142" s="40">
        <f t="shared" si="182"/>
        <v>0</v>
      </c>
      <c r="T1142" s="40">
        <f t="shared" si="182"/>
        <v>0</v>
      </c>
      <c r="U1142" s="40">
        <f t="shared" si="182"/>
        <v>0</v>
      </c>
      <c r="V1142" s="40">
        <f t="shared" si="182"/>
        <v>0</v>
      </c>
      <c r="W1142" s="40">
        <f t="shared" si="182"/>
        <v>0</v>
      </c>
      <c r="X1142" s="40">
        <f t="shared" si="182"/>
        <v>0</v>
      </c>
      <c r="Y1142" s="40">
        <f t="shared" si="182"/>
        <v>0</v>
      </c>
      <c r="Z1142" s="40">
        <f t="shared" si="182"/>
        <v>0</v>
      </c>
      <c r="AA1142" s="40">
        <f t="shared" si="182"/>
        <v>0</v>
      </c>
      <c r="AB1142" s="40">
        <f t="shared" si="182"/>
        <v>0</v>
      </c>
      <c r="AC1142" s="40">
        <f t="shared" si="182"/>
        <v>0</v>
      </c>
      <c r="AD1142" s="40">
        <f t="shared" si="182"/>
        <v>0</v>
      </c>
      <c r="AE1142" s="40">
        <f t="shared" si="182"/>
        <v>0</v>
      </c>
      <c r="AF1142" s="40">
        <f t="shared" si="182"/>
        <v>0</v>
      </c>
      <c r="AG1142" s="40">
        <f t="shared" si="182"/>
        <v>0</v>
      </c>
      <c r="AH1142" s="40">
        <f t="shared" si="182"/>
        <v>0</v>
      </c>
      <c r="AI1142" s="40">
        <f t="shared" si="182"/>
        <v>0</v>
      </c>
      <c r="AJ1142" s="40">
        <f t="shared" si="182"/>
        <v>0</v>
      </c>
      <c r="AK1142" s="40">
        <f t="shared" si="182"/>
        <v>0</v>
      </c>
      <c r="AL1142" s="40">
        <f aca="true" t="shared" si="183" ref="AL1142:BB1142">SUM(AL1131:AL1141)</f>
        <v>0</v>
      </c>
      <c r="AM1142" s="40">
        <f t="shared" si="183"/>
        <v>0</v>
      </c>
      <c r="AN1142" s="40">
        <f t="shared" si="183"/>
        <v>0</v>
      </c>
      <c r="AO1142" s="39">
        <f t="shared" si="183"/>
        <v>0</v>
      </c>
      <c r="AP1142" s="40">
        <f t="shared" si="183"/>
        <v>0</v>
      </c>
      <c r="AQ1142" s="40">
        <f t="shared" si="183"/>
        <v>0</v>
      </c>
      <c r="AR1142" s="39">
        <f t="shared" si="183"/>
        <v>0</v>
      </c>
      <c r="AS1142" s="39">
        <f t="shared" si="183"/>
        <v>0</v>
      </c>
      <c r="AT1142" s="39">
        <f t="shared" si="183"/>
        <v>0</v>
      </c>
      <c r="AU1142" s="40">
        <f t="shared" si="183"/>
        <v>0</v>
      </c>
      <c r="AV1142" s="40">
        <f t="shared" si="183"/>
        <v>0</v>
      </c>
      <c r="AW1142" s="40">
        <f t="shared" si="183"/>
        <v>0</v>
      </c>
      <c r="AX1142" s="40">
        <f t="shared" si="183"/>
        <v>0</v>
      </c>
      <c r="AY1142" s="40">
        <f t="shared" si="183"/>
        <v>0</v>
      </c>
      <c r="AZ1142" s="39">
        <f t="shared" si="183"/>
        <v>0</v>
      </c>
      <c r="BA1142" s="40">
        <f t="shared" si="183"/>
        <v>0</v>
      </c>
      <c r="BB1142" s="40">
        <f t="shared" si="183"/>
        <v>0</v>
      </c>
      <c r="BC1142" s="41">
        <f t="shared" si="175"/>
        <v>1918319.8699999999</v>
      </c>
      <c r="BD1142" s="35"/>
    </row>
    <row r="1143" spans="1:56" s="36" customFormat="1" ht="21.75" thickBot="1">
      <c r="A1143" s="42"/>
      <c r="B1143" s="43"/>
      <c r="C1143" s="83" t="s">
        <v>109</v>
      </c>
      <c r="D1143" s="83"/>
      <c r="E1143" s="84"/>
      <c r="F1143" s="44">
        <f aca="true" t="shared" si="184" ref="F1143:AK1143">+F1130+F1142</f>
        <v>2808916.49</v>
      </c>
      <c r="G1143" s="45">
        <f t="shared" si="184"/>
        <v>0</v>
      </c>
      <c r="H1143" s="44">
        <f t="shared" si="184"/>
        <v>591984.41</v>
      </c>
      <c r="I1143" s="45">
        <f t="shared" si="184"/>
        <v>0</v>
      </c>
      <c r="J1143" s="45">
        <f t="shared" si="184"/>
        <v>0</v>
      </c>
      <c r="K1143" s="45">
        <f t="shared" si="184"/>
        <v>0</v>
      </c>
      <c r="L1143" s="45">
        <f t="shared" si="184"/>
        <v>0</v>
      </c>
      <c r="M1143" s="45">
        <f t="shared" si="184"/>
        <v>0</v>
      </c>
      <c r="N1143" s="45">
        <f t="shared" si="184"/>
        <v>0</v>
      </c>
      <c r="O1143" s="45">
        <f t="shared" si="184"/>
        <v>0</v>
      </c>
      <c r="P1143" s="45">
        <f t="shared" si="184"/>
        <v>0</v>
      </c>
      <c r="Q1143" s="45">
        <f t="shared" si="184"/>
        <v>3847878.5000000005</v>
      </c>
      <c r="R1143" s="45">
        <f t="shared" si="184"/>
        <v>13580</v>
      </c>
      <c r="S1143" s="45">
        <f t="shared" si="184"/>
        <v>0</v>
      </c>
      <c r="T1143" s="45">
        <f t="shared" si="184"/>
        <v>0</v>
      </c>
      <c r="U1143" s="45">
        <f t="shared" si="184"/>
        <v>0</v>
      </c>
      <c r="V1143" s="45">
        <f t="shared" si="184"/>
        <v>0</v>
      </c>
      <c r="W1143" s="45">
        <f t="shared" si="184"/>
        <v>0</v>
      </c>
      <c r="X1143" s="45">
        <f t="shared" si="184"/>
        <v>0</v>
      </c>
      <c r="Y1143" s="45">
        <f t="shared" si="184"/>
        <v>1428883</v>
      </c>
      <c r="Z1143" s="45">
        <f t="shared" si="184"/>
        <v>135042</v>
      </c>
      <c r="AA1143" s="45">
        <f t="shared" si="184"/>
        <v>0</v>
      </c>
      <c r="AB1143" s="45">
        <f t="shared" si="184"/>
        <v>0</v>
      </c>
      <c r="AC1143" s="45">
        <f t="shared" si="184"/>
        <v>279932</v>
      </c>
      <c r="AD1143" s="45">
        <f t="shared" si="184"/>
        <v>603273.3</v>
      </c>
      <c r="AE1143" s="45">
        <f t="shared" si="184"/>
        <v>553346</v>
      </c>
      <c r="AF1143" s="45">
        <f t="shared" si="184"/>
        <v>0</v>
      </c>
      <c r="AG1143" s="45">
        <f t="shared" si="184"/>
        <v>0</v>
      </c>
      <c r="AH1143" s="45">
        <f t="shared" si="184"/>
        <v>0</v>
      </c>
      <c r="AI1143" s="45">
        <f t="shared" si="184"/>
        <v>0</v>
      </c>
      <c r="AJ1143" s="45">
        <f t="shared" si="184"/>
        <v>0</v>
      </c>
      <c r="AK1143" s="45">
        <f t="shared" si="184"/>
        <v>0</v>
      </c>
      <c r="AL1143" s="45">
        <f aca="true" t="shared" si="185" ref="AL1143:BB1143">+AL1130+AL1142</f>
        <v>0</v>
      </c>
      <c r="AM1143" s="45">
        <f t="shared" si="185"/>
        <v>0</v>
      </c>
      <c r="AN1143" s="45">
        <f t="shared" si="185"/>
        <v>0</v>
      </c>
      <c r="AO1143" s="44">
        <f t="shared" si="185"/>
        <v>53400</v>
      </c>
      <c r="AP1143" s="45">
        <f t="shared" si="185"/>
        <v>0</v>
      </c>
      <c r="AQ1143" s="45">
        <f t="shared" si="185"/>
        <v>0</v>
      </c>
      <c r="AR1143" s="44">
        <f t="shared" si="185"/>
        <v>3900</v>
      </c>
      <c r="AS1143" s="44">
        <f t="shared" si="185"/>
        <v>0</v>
      </c>
      <c r="AT1143" s="44">
        <f t="shared" si="185"/>
        <v>0</v>
      </c>
      <c r="AU1143" s="45">
        <f t="shared" si="185"/>
        <v>0</v>
      </c>
      <c r="AV1143" s="45">
        <f t="shared" si="185"/>
        <v>0</v>
      </c>
      <c r="AW1143" s="45">
        <f t="shared" si="185"/>
        <v>0</v>
      </c>
      <c r="AX1143" s="45">
        <f t="shared" si="185"/>
        <v>0</v>
      </c>
      <c r="AY1143" s="45">
        <f t="shared" si="185"/>
        <v>464902.87</v>
      </c>
      <c r="AZ1143" s="44">
        <f t="shared" si="185"/>
        <v>0</v>
      </c>
      <c r="BA1143" s="45">
        <f t="shared" si="185"/>
        <v>0</v>
      </c>
      <c r="BB1143" s="45">
        <f t="shared" si="185"/>
        <v>0</v>
      </c>
      <c r="BC1143" s="46">
        <f t="shared" si="175"/>
        <v>10785038.57</v>
      </c>
      <c r="BD1143" s="35"/>
    </row>
    <row r="1144" spans="1:55" ht="21.75" thickTop="1">
      <c r="A1144" s="12">
        <v>700600046</v>
      </c>
      <c r="B1144" s="13" t="s">
        <v>157</v>
      </c>
      <c r="C1144" s="14" t="s">
        <v>58</v>
      </c>
      <c r="D1144" s="14">
        <v>5101010108</v>
      </c>
      <c r="E1144" s="14" t="s">
        <v>59</v>
      </c>
      <c r="F1144" s="25"/>
      <c r="G1144" s="16">
        <v>0</v>
      </c>
      <c r="H1144" s="17">
        <v>8800</v>
      </c>
      <c r="I1144" s="18"/>
      <c r="J1144" s="18"/>
      <c r="K1144" s="18"/>
      <c r="L1144" s="18"/>
      <c r="M1144" s="18"/>
      <c r="N1144" s="18"/>
      <c r="O1144" s="18">
        <v>40800</v>
      </c>
      <c r="P1144" s="18"/>
      <c r="Q1144" s="18">
        <v>135000</v>
      </c>
      <c r="R1144" s="18"/>
      <c r="S1144" s="18"/>
      <c r="T1144" s="18"/>
      <c r="U1144" s="18"/>
      <c r="V1144" s="18"/>
      <c r="W1144" s="18">
        <v>81000</v>
      </c>
      <c r="X1144" s="18"/>
      <c r="Y1144" s="18">
        <v>119200</v>
      </c>
      <c r="Z1144" s="18">
        <v>46400</v>
      </c>
      <c r="AA1144" s="18"/>
      <c r="AB1144" s="18"/>
      <c r="AC1144" s="18"/>
      <c r="AD1144" s="18">
        <v>108400</v>
      </c>
      <c r="AE1144" s="18"/>
      <c r="AF1144" s="18"/>
      <c r="AG1144" s="18"/>
      <c r="AH1144" s="18"/>
      <c r="AI1144" s="18"/>
      <c r="AJ1144" s="18"/>
      <c r="AK1144" s="18"/>
      <c r="AL1144" s="18"/>
      <c r="AM1144" s="18"/>
      <c r="AN1144" s="19"/>
      <c r="AO1144" s="20"/>
      <c r="AP1144" s="16"/>
      <c r="AQ1144" s="16"/>
      <c r="AR1144" s="20"/>
      <c r="AS1144" s="20"/>
      <c r="AT1144" s="17"/>
      <c r="AU1144" s="18"/>
      <c r="AV1144" s="18"/>
      <c r="AW1144" s="18"/>
      <c r="AX1144" s="19"/>
      <c r="AY1144" s="16"/>
      <c r="AZ1144" s="17"/>
      <c r="BA1144" s="18"/>
      <c r="BB1144" s="19"/>
      <c r="BC1144" s="21">
        <f t="shared" si="175"/>
        <v>539600</v>
      </c>
    </row>
    <row r="1145" spans="1:55" ht="21">
      <c r="A1145" s="12"/>
      <c r="B1145" s="13"/>
      <c r="D1145" s="24">
        <v>5101010115</v>
      </c>
      <c r="E1145" s="24" t="s">
        <v>60</v>
      </c>
      <c r="F1145" s="25"/>
      <c r="G1145" s="26"/>
      <c r="H1145" s="27">
        <v>1609717</v>
      </c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9"/>
      <c r="AO1145" s="30"/>
      <c r="AP1145" s="26"/>
      <c r="AQ1145" s="26"/>
      <c r="AR1145" s="30"/>
      <c r="AS1145" s="30"/>
      <c r="AT1145" s="27"/>
      <c r="AU1145" s="28"/>
      <c r="AV1145" s="28"/>
      <c r="AW1145" s="28"/>
      <c r="AX1145" s="29"/>
      <c r="AY1145" s="26"/>
      <c r="AZ1145" s="27"/>
      <c r="BA1145" s="28"/>
      <c r="BB1145" s="29"/>
      <c r="BC1145" s="31">
        <f t="shared" si="175"/>
        <v>1609717</v>
      </c>
    </row>
    <row r="1146" spans="1:55" ht="21">
      <c r="A1146" s="12"/>
      <c r="B1146" s="13"/>
      <c r="D1146" s="24">
        <v>5101010116</v>
      </c>
      <c r="E1146" s="24" t="s">
        <v>61</v>
      </c>
      <c r="F1146" s="25"/>
      <c r="G1146" s="26"/>
      <c r="H1146" s="27">
        <v>282476</v>
      </c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9"/>
      <c r="AO1146" s="30"/>
      <c r="AP1146" s="26"/>
      <c r="AQ1146" s="26"/>
      <c r="AR1146" s="30"/>
      <c r="AS1146" s="30"/>
      <c r="AT1146" s="27"/>
      <c r="AU1146" s="28"/>
      <c r="AV1146" s="28"/>
      <c r="AW1146" s="28"/>
      <c r="AX1146" s="29"/>
      <c r="AY1146" s="26"/>
      <c r="AZ1146" s="27"/>
      <c r="BA1146" s="28"/>
      <c r="BB1146" s="29"/>
      <c r="BC1146" s="31">
        <f t="shared" si="175"/>
        <v>282476</v>
      </c>
    </row>
    <row r="1147" spans="1:55" ht="21">
      <c r="A1147" s="12"/>
      <c r="B1147" s="13"/>
      <c r="D1147" s="24">
        <v>5101020106</v>
      </c>
      <c r="E1147" s="24" t="s">
        <v>62</v>
      </c>
      <c r="F1147" s="25"/>
      <c r="G1147" s="26"/>
      <c r="H1147" s="27">
        <v>69513</v>
      </c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9"/>
      <c r="AO1147" s="30"/>
      <c r="AP1147" s="26"/>
      <c r="AQ1147" s="26"/>
      <c r="AR1147" s="30"/>
      <c r="AS1147" s="30"/>
      <c r="AT1147" s="27"/>
      <c r="AU1147" s="28"/>
      <c r="AV1147" s="28"/>
      <c r="AW1147" s="28"/>
      <c r="AX1147" s="29"/>
      <c r="AY1147" s="26"/>
      <c r="AZ1147" s="27"/>
      <c r="BA1147" s="28"/>
      <c r="BB1147" s="29"/>
      <c r="BC1147" s="31">
        <f t="shared" si="175"/>
        <v>69513</v>
      </c>
    </row>
    <row r="1148" spans="1:55" ht="21">
      <c r="A1148" s="12"/>
      <c r="B1148" s="13"/>
      <c r="D1148" s="24">
        <v>5101030101</v>
      </c>
      <c r="E1148" s="24" t="s">
        <v>64</v>
      </c>
      <c r="F1148" s="25">
        <v>251757</v>
      </c>
      <c r="G1148" s="26"/>
      <c r="H1148" s="27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9"/>
      <c r="AO1148" s="30"/>
      <c r="AP1148" s="26"/>
      <c r="AQ1148" s="26"/>
      <c r="AR1148" s="30"/>
      <c r="AS1148" s="30"/>
      <c r="AT1148" s="27"/>
      <c r="AU1148" s="28"/>
      <c r="AV1148" s="28"/>
      <c r="AW1148" s="28"/>
      <c r="AX1148" s="29"/>
      <c r="AY1148" s="26"/>
      <c r="AZ1148" s="27"/>
      <c r="BA1148" s="28"/>
      <c r="BB1148" s="29"/>
      <c r="BC1148" s="31">
        <f t="shared" si="175"/>
        <v>251757</v>
      </c>
    </row>
    <row r="1149" spans="1:55" ht="21">
      <c r="A1149" s="12"/>
      <c r="B1149" s="13"/>
      <c r="D1149" s="24">
        <v>5101030205</v>
      </c>
      <c r="E1149" s="24" t="s">
        <v>65</v>
      </c>
      <c r="F1149" s="25">
        <v>88992</v>
      </c>
      <c r="G1149" s="26"/>
      <c r="H1149" s="27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9"/>
      <c r="AO1149" s="30"/>
      <c r="AP1149" s="26"/>
      <c r="AQ1149" s="26"/>
      <c r="AR1149" s="30"/>
      <c r="AS1149" s="30"/>
      <c r="AT1149" s="27"/>
      <c r="AU1149" s="28"/>
      <c r="AV1149" s="28"/>
      <c r="AW1149" s="28"/>
      <c r="AX1149" s="29"/>
      <c r="AY1149" s="26"/>
      <c r="AZ1149" s="27"/>
      <c r="BA1149" s="28"/>
      <c r="BB1149" s="29"/>
      <c r="BC1149" s="31">
        <f t="shared" si="175"/>
        <v>88992</v>
      </c>
    </row>
    <row r="1150" spans="1:55" ht="21">
      <c r="A1150" s="12"/>
      <c r="B1150" s="13"/>
      <c r="D1150" s="24">
        <v>5103010102</v>
      </c>
      <c r="E1150" s="24" t="s">
        <v>69</v>
      </c>
      <c r="F1150" s="25"/>
      <c r="G1150" s="26"/>
      <c r="H1150" s="27">
        <v>27260</v>
      </c>
      <c r="I1150" s="28"/>
      <c r="J1150" s="28"/>
      <c r="K1150" s="28"/>
      <c r="L1150" s="28"/>
      <c r="M1150" s="28"/>
      <c r="N1150" s="28"/>
      <c r="O1150" s="28"/>
      <c r="P1150" s="28"/>
      <c r="Q1150" s="28">
        <v>2880</v>
      </c>
      <c r="R1150" s="28"/>
      <c r="S1150" s="28"/>
      <c r="T1150" s="28"/>
      <c r="U1150" s="28"/>
      <c r="V1150" s="28"/>
      <c r="W1150" s="28">
        <v>2640</v>
      </c>
      <c r="X1150" s="28"/>
      <c r="Y1150" s="28">
        <v>8180</v>
      </c>
      <c r="Z1150" s="28"/>
      <c r="AA1150" s="28"/>
      <c r="AB1150" s="28"/>
      <c r="AC1150" s="28"/>
      <c r="AD1150" s="28">
        <v>2400</v>
      </c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9">
        <v>18080</v>
      </c>
      <c r="AO1150" s="30"/>
      <c r="AP1150" s="26"/>
      <c r="AQ1150" s="26"/>
      <c r="AR1150" s="30"/>
      <c r="AS1150" s="30"/>
      <c r="AT1150" s="27"/>
      <c r="AU1150" s="28"/>
      <c r="AV1150" s="28"/>
      <c r="AW1150" s="28"/>
      <c r="AX1150" s="29"/>
      <c r="AY1150" s="26"/>
      <c r="AZ1150" s="27"/>
      <c r="BA1150" s="28"/>
      <c r="BB1150" s="29"/>
      <c r="BC1150" s="31">
        <f t="shared" si="175"/>
        <v>61440</v>
      </c>
    </row>
    <row r="1151" spans="1:55" ht="21">
      <c r="A1151" s="12"/>
      <c r="B1151" s="13"/>
      <c r="D1151" s="24">
        <v>5103010103</v>
      </c>
      <c r="E1151" s="24" t="s">
        <v>70</v>
      </c>
      <c r="F1151" s="25"/>
      <c r="G1151" s="26"/>
      <c r="H1151" s="27">
        <v>37210</v>
      </c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>
        <v>6400</v>
      </c>
      <c r="X1151" s="28"/>
      <c r="Y1151" s="28">
        <v>5760</v>
      </c>
      <c r="Z1151" s="28"/>
      <c r="AA1151" s="28"/>
      <c r="AB1151" s="28"/>
      <c r="AC1151" s="28"/>
      <c r="AD1151" s="28">
        <v>2240</v>
      </c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9">
        <v>13100</v>
      </c>
      <c r="AO1151" s="30"/>
      <c r="AP1151" s="26"/>
      <c r="AQ1151" s="26"/>
      <c r="AR1151" s="30"/>
      <c r="AS1151" s="30"/>
      <c r="AT1151" s="27"/>
      <c r="AU1151" s="28"/>
      <c r="AV1151" s="28"/>
      <c r="AW1151" s="28"/>
      <c r="AX1151" s="29"/>
      <c r="AY1151" s="26"/>
      <c r="AZ1151" s="27"/>
      <c r="BA1151" s="28"/>
      <c r="BB1151" s="29"/>
      <c r="BC1151" s="31">
        <f t="shared" si="175"/>
        <v>64710</v>
      </c>
    </row>
    <row r="1152" spans="1:55" ht="21">
      <c r="A1152" s="12"/>
      <c r="B1152" s="13"/>
      <c r="D1152" s="24">
        <v>5103010199</v>
      </c>
      <c r="E1152" s="24" t="s">
        <v>71</v>
      </c>
      <c r="F1152" s="25"/>
      <c r="G1152" s="26"/>
      <c r="H1152" s="27">
        <v>44988</v>
      </c>
      <c r="I1152" s="28"/>
      <c r="J1152" s="28"/>
      <c r="K1152" s="28"/>
      <c r="L1152" s="28"/>
      <c r="M1152" s="28"/>
      <c r="N1152" s="28"/>
      <c r="O1152" s="28"/>
      <c r="P1152" s="28"/>
      <c r="Q1152" s="28">
        <v>2300</v>
      </c>
      <c r="R1152" s="28"/>
      <c r="S1152" s="28"/>
      <c r="T1152" s="28"/>
      <c r="U1152" s="28"/>
      <c r="V1152" s="28"/>
      <c r="W1152" s="28">
        <v>8035</v>
      </c>
      <c r="X1152" s="28"/>
      <c r="Y1152" s="28">
        <v>7605</v>
      </c>
      <c r="Z1152" s="28"/>
      <c r="AA1152" s="28"/>
      <c r="AB1152" s="28"/>
      <c r="AC1152" s="28"/>
      <c r="AD1152" s="28">
        <v>2318</v>
      </c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9">
        <v>20015</v>
      </c>
      <c r="AO1152" s="30"/>
      <c r="AP1152" s="26"/>
      <c r="AQ1152" s="26"/>
      <c r="AR1152" s="30"/>
      <c r="AS1152" s="30"/>
      <c r="AT1152" s="27"/>
      <c r="AU1152" s="28"/>
      <c r="AV1152" s="28"/>
      <c r="AW1152" s="28"/>
      <c r="AX1152" s="29"/>
      <c r="AY1152" s="26"/>
      <c r="AZ1152" s="27"/>
      <c r="BA1152" s="28"/>
      <c r="BB1152" s="29"/>
      <c r="BC1152" s="31">
        <f t="shared" si="175"/>
        <v>85261</v>
      </c>
    </row>
    <row r="1153" spans="1:55" ht="21">
      <c r="A1153" s="12"/>
      <c r="B1153" s="13"/>
      <c r="D1153" s="24">
        <v>5104010104</v>
      </c>
      <c r="E1153" s="24" t="s">
        <v>72</v>
      </c>
      <c r="F1153" s="25">
        <v>342851.16</v>
      </c>
      <c r="G1153" s="26"/>
      <c r="H1153" s="27">
        <v>423800.62</v>
      </c>
      <c r="I1153" s="28"/>
      <c r="J1153" s="28"/>
      <c r="K1153" s="28"/>
      <c r="L1153" s="28"/>
      <c r="M1153" s="28"/>
      <c r="N1153" s="28"/>
      <c r="O1153" s="28">
        <v>293920</v>
      </c>
      <c r="P1153" s="28"/>
      <c r="Q1153" s="28">
        <v>1108790.1</v>
      </c>
      <c r="R1153" s="28"/>
      <c r="S1153" s="28"/>
      <c r="T1153" s="28"/>
      <c r="U1153" s="28"/>
      <c r="V1153" s="28"/>
      <c r="W1153" s="28">
        <v>142532.54</v>
      </c>
      <c r="X1153" s="28"/>
      <c r="Y1153" s="28">
        <v>3471770.5</v>
      </c>
      <c r="Z1153" s="28">
        <v>171129</v>
      </c>
      <c r="AA1153" s="28"/>
      <c r="AB1153" s="28"/>
      <c r="AC1153" s="28"/>
      <c r="AD1153" s="28">
        <v>2064699.05</v>
      </c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9">
        <v>3000</v>
      </c>
      <c r="AO1153" s="30"/>
      <c r="AP1153" s="26"/>
      <c r="AQ1153" s="26"/>
      <c r="AR1153" s="30"/>
      <c r="AS1153" s="30"/>
      <c r="AT1153" s="27"/>
      <c r="AU1153" s="28"/>
      <c r="AV1153" s="28">
        <v>104550</v>
      </c>
      <c r="AW1153" s="28">
        <v>160650</v>
      </c>
      <c r="AX1153" s="29"/>
      <c r="AY1153" s="26"/>
      <c r="AZ1153" s="27"/>
      <c r="BA1153" s="28"/>
      <c r="BB1153" s="29"/>
      <c r="BC1153" s="31">
        <f t="shared" si="175"/>
        <v>8287692.97</v>
      </c>
    </row>
    <row r="1154" spans="1:55" ht="21">
      <c r="A1154" s="12"/>
      <c r="B1154" s="13"/>
      <c r="D1154" s="24">
        <v>5104010107</v>
      </c>
      <c r="E1154" s="24" t="s">
        <v>73</v>
      </c>
      <c r="F1154" s="25"/>
      <c r="G1154" s="26"/>
      <c r="H1154" s="27">
        <v>231333.24</v>
      </c>
      <c r="I1154" s="28"/>
      <c r="J1154" s="28"/>
      <c r="K1154" s="28"/>
      <c r="L1154" s="28"/>
      <c r="M1154" s="28"/>
      <c r="N1154" s="28"/>
      <c r="O1154" s="28">
        <v>4250</v>
      </c>
      <c r="P1154" s="28"/>
      <c r="Q1154" s="28">
        <v>2180</v>
      </c>
      <c r="R1154" s="28"/>
      <c r="S1154" s="28"/>
      <c r="T1154" s="28"/>
      <c r="U1154" s="28"/>
      <c r="V1154" s="28"/>
      <c r="W1154" s="28">
        <v>1050</v>
      </c>
      <c r="X1154" s="28"/>
      <c r="Y1154" s="28">
        <v>7060</v>
      </c>
      <c r="Z1154" s="28">
        <v>3290</v>
      </c>
      <c r="AA1154" s="28"/>
      <c r="AB1154" s="28"/>
      <c r="AC1154" s="28"/>
      <c r="AD1154" s="28">
        <v>26500.6</v>
      </c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9"/>
      <c r="AO1154" s="30"/>
      <c r="AP1154" s="26"/>
      <c r="AQ1154" s="26"/>
      <c r="AR1154" s="30"/>
      <c r="AS1154" s="30"/>
      <c r="AT1154" s="27"/>
      <c r="AU1154" s="28"/>
      <c r="AV1154" s="28"/>
      <c r="AW1154" s="28"/>
      <c r="AX1154" s="29"/>
      <c r="AY1154" s="26"/>
      <c r="AZ1154" s="27"/>
      <c r="BA1154" s="28"/>
      <c r="BB1154" s="29"/>
      <c r="BC1154" s="31">
        <f t="shared" si="175"/>
        <v>275663.83999999997</v>
      </c>
    </row>
    <row r="1155" spans="1:55" ht="21">
      <c r="A1155" s="12"/>
      <c r="B1155" s="13"/>
      <c r="D1155" s="24">
        <v>5104010110</v>
      </c>
      <c r="E1155" s="24" t="s">
        <v>74</v>
      </c>
      <c r="F1155" s="25">
        <v>-122646</v>
      </c>
      <c r="G1155" s="26"/>
      <c r="H1155" s="27">
        <v>323792</v>
      </c>
      <c r="I1155" s="28"/>
      <c r="J1155" s="28"/>
      <c r="K1155" s="28"/>
      <c r="L1155" s="28"/>
      <c r="M1155" s="28"/>
      <c r="N1155" s="28"/>
      <c r="O1155" s="28"/>
      <c r="P1155" s="28"/>
      <c r="Q1155" s="28">
        <v>7134</v>
      </c>
      <c r="R1155" s="28"/>
      <c r="S1155" s="28"/>
      <c r="T1155" s="28"/>
      <c r="U1155" s="28"/>
      <c r="V1155" s="28"/>
      <c r="W1155" s="28">
        <v>58627.5</v>
      </c>
      <c r="X1155" s="28"/>
      <c r="Y1155" s="28">
        <v>133592</v>
      </c>
      <c r="Z1155" s="28"/>
      <c r="AA1155" s="28"/>
      <c r="AB1155" s="28"/>
      <c r="AC1155" s="28"/>
      <c r="AD1155" s="28">
        <v>84870</v>
      </c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9">
        <v>116134</v>
      </c>
      <c r="AO1155" s="30"/>
      <c r="AP1155" s="26"/>
      <c r="AQ1155" s="26"/>
      <c r="AR1155" s="30"/>
      <c r="AS1155" s="30"/>
      <c r="AT1155" s="27"/>
      <c r="AU1155" s="28"/>
      <c r="AV1155" s="28"/>
      <c r="AW1155" s="28"/>
      <c r="AX1155" s="29"/>
      <c r="AY1155" s="26"/>
      <c r="AZ1155" s="27"/>
      <c r="BA1155" s="28"/>
      <c r="BB1155" s="29"/>
      <c r="BC1155" s="31">
        <f aca="true" t="shared" si="186" ref="BC1155:BC1218">SUM(F1155:BB1155)</f>
        <v>601503.5</v>
      </c>
    </row>
    <row r="1156" spans="1:55" ht="21">
      <c r="A1156" s="12"/>
      <c r="B1156" s="13"/>
      <c r="D1156" s="24">
        <v>5104010112</v>
      </c>
      <c r="E1156" s="24" t="s">
        <v>75</v>
      </c>
      <c r="F1156" s="25"/>
      <c r="G1156" s="26"/>
      <c r="H1156" s="27">
        <v>347146.68</v>
      </c>
      <c r="I1156" s="28"/>
      <c r="J1156" s="28"/>
      <c r="K1156" s="28"/>
      <c r="L1156" s="28"/>
      <c r="M1156" s="28"/>
      <c r="N1156" s="28"/>
      <c r="O1156" s="28"/>
      <c r="P1156" s="28"/>
      <c r="Q1156" s="28">
        <v>177000</v>
      </c>
      <c r="R1156" s="28"/>
      <c r="S1156" s="28"/>
      <c r="T1156" s="28"/>
      <c r="U1156" s="28"/>
      <c r="V1156" s="28"/>
      <c r="W1156" s="28">
        <v>303000</v>
      </c>
      <c r="X1156" s="28"/>
      <c r="Y1156" s="28">
        <v>132426</v>
      </c>
      <c r="Z1156" s="28">
        <v>70400</v>
      </c>
      <c r="AA1156" s="28"/>
      <c r="AB1156" s="28"/>
      <c r="AC1156" s="28"/>
      <c r="AD1156" s="28">
        <v>190400</v>
      </c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9"/>
      <c r="AO1156" s="30">
        <v>17400</v>
      </c>
      <c r="AP1156" s="26"/>
      <c r="AQ1156" s="26"/>
      <c r="AR1156" s="30"/>
      <c r="AS1156" s="30"/>
      <c r="AT1156" s="27"/>
      <c r="AU1156" s="28"/>
      <c r="AV1156" s="28"/>
      <c r="AW1156" s="28"/>
      <c r="AX1156" s="29"/>
      <c r="AY1156" s="26"/>
      <c r="AZ1156" s="27"/>
      <c r="BA1156" s="28"/>
      <c r="BB1156" s="29"/>
      <c r="BC1156" s="31">
        <f t="shared" si="186"/>
        <v>1237772.68</v>
      </c>
    </row>
    <row r="1157" spans="1:55" ht="21">
      <c r="A1157" s="12"/>
      <c r="B1157" s="13"/>
      <c r="D1157" s="24">
        <v>5104020101</v>
      </c>
      <c r="E1157" s="24" t="s">
        <v>103</v>
      </c>
      <c r="F1157" s="25"/>
      <c r="G1157" s="26"/>
      <c r="H1157" s="27">
        <v>707724.14</v>
      </c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9"/>
      <c r="AO1157" s="30"/>
      <c r="AP1157" s="26"/>
      <c r="AQ1157" s="26"/>
      <c r="AR1157" s="30"/>
      <c r="AS1157" s="30"/>
      <c r="AT1157" s="27"/>
      <c r="AU1157" s="28"/>
      <c r="AV1157" s="28"/>
      <c r="AW1157" s="28"/>
      <c r="AX1157" s="29"/>
      <c r="AY1157" s="26"/>
      <c r="AZ1157" s="27"/>
      <c r="BA1157" s="28"/>
      <c r="BB1157" s="29"/>
      <c r="BC1157" s="31">
        <f t="shared" si="186"/>
        <v>707724.14</v>
      </c>
    </row>
    <row r="1158" spans="1:55" ht="21">
      <c r="A1158" s="12"/>
      <c r="B1158" s="13"/>
      <c r="D1158" s="24">
        <v>5104020105</v>
      </c>
      <c r="E1158" s="24" t="s">
        <v>105</v>
      </c>
      <c r="F1158" s="25">
        <v>-1864.29</v>
      </c>
      <c r="G1158" s="26"/>
      <c r="H1158" s="27">
        <v>18425.64</v>
      </c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9"/>
      <c r="AO1158" s="30"/>
      <c r="AP1158" s="26"/>
      <c r="AQ1158" s="26"/>
      <c r="AR1158" s="30"/>
      <c r="AS1158" s="30"/>
      <c r="AT1158" s="27"/>
      <c r="AU1158" s="28"/>
      <c r="AV1158" s="28"/>
      <c r="AW1158" s="28"/>
      <c r="AX1158" s="29"/>
      <c r="AY1158" s="26"/>
      <c r="AZ1158" s="27"/>
      <c r="BA1158" s="28"/>
      <c r="BB1158" s="29"/>
      <c r="BC1158" s="31">
        <f t="shared" si="186"/>
        <v>16561.35</v>
      </c>
    </row>
    <row r="1159" spans="1:55" ht="21">
      <c r="A1159" s="12"/>
      <c r="B1159" s="13"/>
      <c r="D1159" s="24">
        <v>5104020106</v>
      </c>
      <c r="E1159" s="24" t="s">
        <v>106</v>
      </c>
      <c r="F1159" s="25">
        <v>-631.3</v>
      </c>
      <c r="G1159" s="26"/>
      <c r="H1159" s="27">
        <v>10202.5</v>
      </c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9"/>
      <c r="AO1159" s="30"/>
      <c r="AP1159" s="26"/>
      <c r="AQ1159" s="26"/>
      <c r="AR1159" s="30"/>
      <c r="AS1159" s="30"/>
      <c r="AT1159" s="27"/>
      <c r="AU1159" s="28"/>
      <c r="AV1159" s="28"/>
      <c r="AW1159" s="28"/>
      <c r="AX1159" s="29"/>
      <c r="AY1159" s="26"/>
      <c r="AZ1159" s="27"/>
      <c r="BA1159" s="28"/>
      <c r="BB1159" s="29"/>
      <c r="BC1159" s="31">
        <f t="shared" si="186"/>
        <v>9571.2</v>
      </c>
    </row>
    <row r="1160" spans="1:55" ht="21">
      <c r="A1160" s="12"/>
      <c r="B1160" s="13"/>
      <c r="D1160" s="24">
        <v>5104020107</v>
      </c>
      <c r="E1160" s="24" t="s">
        <v>107</v>
      </c>
      <c r="F1160" s="25"/>
      <c r="G1160" s="26"/>
      <c r="H1160" s="27">
        <v>7391</v>
      </c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9"/>
      <c r="AO1160" s="30"/>
      <c r="AP1160" s="26"/>
      <c r="AQ1160" s="26"/>
      <c r="AR1160" s="30"/>
      <c r="AS1160" s="30"/>
      <c r="AT1160" s="27"/>
      <c r="AU1160" s="28"/>
      <c r="AV1160" s="28"/>
      <c r="AW1160" s="28"/>
      <c r="AX1160" s="29"/>
      <c r="AY1160" s="26"/>
      <c r="AZ1160" s="27"/>
      <c r="BA1160" s="28"/>
      <c r="BB1160" s="29"/>
      <c r="BC1160" s="31">
        <f t="shared" si="186"/>
        <v>7391</v>
      </c>
    </row>
    <row r="1161" spans="1:55" ht="21">
      <c r="A1161" s="12"/>
      <c r="B1161" s="13"/>
      <c r="D1161" s="24">
        <v>5104030207</v>
      </c>
      <c r="E1161" s="24" t="s">
        <v>78</v>
      </c>
      <c r="F1161" s="25"/>
      <c r="G1161" s="26"/>
      <c r="H1161" s="27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>
        <v>55000</v>
      </c>
      <c r="AN1161" s="29"/>
      <c r="AO1161" s="30"/>
      <c r="AP1161" s="26"/>
      <c r="AQ1161" s="26"/>
      <c r="AR1161" s="30"/>
      <c r="AS1161" s="30"/>
      <c r="AT1161" s="27"/>
      <c r="AU1161" s="28"/>
      <c r="AV1161" s="28"/>
      <c r="AW1161" s="28"/>
      <c r="AX1161" s="29"/>
      <c r="AY1161" s="26"/>
      <c r="AZ1161" s="27"/>
      <c r="BA1161" s="28"/>
      <c r="BB1161" s="29"/>
      <c r="BC1161" s="31">
        <f t="shared" si="186"/>
        <v>55000</v>
      </c>
    </row>
    <row r="1162" spans="1:55" ht="21">
      <c r="A1162" s="12"/>
      <c r="B1162" s="13"/>
      <c r="D1162" s="24">
        <v>5105010103</v>
      </c>
      <c r="E1162" s="24" t="s">
        <v>114</v>
      </c>
      <c r="F1162" s="25">
        <v>88380.97</v>
      </c>
      <c r="G1162" s="26"/>
      <c r="H1162" s="27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9"/>
      <c r="AO1162" s="30"/>
      <c r="AP1162" s="26"/>
      <c r="AQ1162" s="26"/>
      <c r="AR1162" s="30"/>
      <c r="AS1162" s="30"/>
      <c r="AT1162" s="27"/>
      <c r="AU1162" s="28"/>
      <c r="AV1162" s="28"/>
      <c r="AW1162" s="28"/>
      <c r="AX1162" s="29"/>
      <c r="AY1162" s="26"/>
      <c r="AZ1162" s="27"/>
      <c r="BA1162" s="28"/>
      <c r="BB1162" s="29"/>
      <c r="BC1162" s="31">
        <f t="shared" si="186"/>
        <v>88380.97</v>
      </c>
    </row>
    <row r="1163" spans="1:55" ht="21">
      <c r="A1163" s="12"/>
      <c r="B1163" s="13"/>
      <c r="D1163" s="24">
        <v>5105010105</v>
      </c>
      <c r="E1163" s="24" t="s">
        <v>115</v>
      </c>
      <c r="F1163" s="25">
        <v>82348.37</v>
      </c>
      <c r="G1163" s="26"/>
      <c r="H1163" s="27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9"/>
      <c r="AO1163" s="30"/>
      <c r="AP1163" s="26"/>
      <c r="AQ1163" s="26"/>
      <c r="AR1163" s="30"/>
      <c r="AS1163" s="30"/>
      <c r="AT1163" s="27"/>
      <c r="AU1163" s="28"/>
      <c r="AV1163" s="28"/>
      <c r="AW1163" s="28"/>
      <c r="AX1163" s="29"/>
      <c r="AY1163" s="26"/>
      <c r="AZ1163" s="27"/>
      <c r="BA1163" s="28"/>
      <c r="BB1163" s="29"/>
      <c r="BC1163" s="31">
        <f t="shared" si="186"/>
        <v>82348.37</v>
      </c>
    </row>
    <row r="1164" spans="1:55" ht="21">
      <c r="A1164" s="12"/>
      <c r="B1164" s="13"/>
      <c r="D1164" s="24">
        <v>5105010107</v>
      </c>
      <c r="E1164" s="24" t="s">
        <v>116</v>
      </c>
      <c r="F1164" s="25">
        <v>151021.44</v>
      </c>
      <c r="G1164" s="26"/>
      <c r="H1164" s="27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9"/>
      <c r="AO1164" s="30"/>
      <c r="AP1164" s="26"/>
      <c r="AQ1164" s="26"/>
      <c r="AR1164" s="30"/>
      <c r="AS1164" s="30"/>
      <c r="AT1164" s="27"/>
      <c r="AU1164" s="28"/>
      <c r="AV1164" s="28"/>
      <c r="AW1164" s="28"/>
      <c r="AX1164" s="29"/>
      <c r="AY1164" s="26"/>
      <c r="AZ1164" s="27"/>
      <c r="BA1164" s="28"/>
      <c r="BB1164" s="29"/>
      <c r="BC1164" s="31">
        <f t="shared" si="186"/>
        <v>151021.44</v>
      </c>
    </row>
    <row r="1165" spans="1:55" ht="21">
      <c r="A1165" s="12"/>
      <c r="B1165" s="13"/>
      <c r="D1165" s="24">
        <v>5105010109</v>
      </c>
      <c r="E1165" s="24" t="s">
        <v>81</v>
      </c>
      <c r="F1165" s="25">
        <v>9952.89</v>
      </c>
      <c r="G1165" s="26"/>
      <c r="H1165" s="27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9"/>
      <c r="AO1165" s="30"/>
      <c r="AP1165" s="26"/>
      <c r="AQ1165" s="26"/>
      <c r="AR1165" s="30"/>
      <c r="AS1165" s="30"/>
      <c r="AT1165" s="27"/>
      <c r="AU1165" s="28"/>
      <c r="AV1165" s="28"/>
      <c r="AW1165" s="28"/>
      <c r="AX1165" s="29"/>
      <c r="AY1165" s="26"/>
      <c r="AZ1165" s="27"/>
      <c r="BA1165" s="28"/>
      <c r="BB1165" s="29"/>
      <c r="BC1165" s="31">
        <f t="shared" si="186"/>
        <v>9952.89</v>
      </c>
    </row>
    <row r="1166" spans="1:55" ht="21">
      <c r="A1166" s="12"/>
      <c r="B1166" s="13"/>
      <c r="D1166" s="24">
        <v>5105010117</v>
      </c>
      <c r="E1166" s="24" t="s">
        <v>117</v>
      </c>
      <c r="F1166" s="25">
        <v>147993.15</v>
      </c>
      <c r="G1166" s="26"/>
      <c r="H1166" s="27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9"/>
      <c r="AO1166" s="30"/>
      <c r="AP1166" s="26"/>
      <c r="AQ1166" s="26"/>
      <c r="AR1166" s="30"/>
      <c r="AS1166" s="30"/>
      <c r="AT1166" s="27"/>
      <c r="AU1166" s="28"/>
      <c r="AV1166" s="28"/>
      <c r="AW1166" s="28"/>
      <c r="AX1166" s="29"/>
      <c r="AY1166" s="26"/>
      <c r="AZ1166" s="27"/>
      <c r="BA1166" s="28"/>
      <c r="BB1166" s="29"/>
      <c r="BC1166" s="31">
        <f t="shared" si="186"/>
        <v>147993.15</v>
      </c>
    </row>
    <row r="1167" spans="1:55" ht="21">
      <c r="A1167" s="12"/>
      <c r="B1167" s="13"/>
      <c r="D1167" s="24">
        <v>5105010127</v>
      </c>
      <c r="E1167" s="24" t="s">
        <v>84</v>
      </c>
      <c r="F1167" s="25">
        <v>17643.73</v>
      </c>
      <c r="G1167" s="26"/>
      <c r="H1167" s="27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9"/>
      <c r="AO1167" s="30"/>
      <c r="AP1167" s="26"/>
      <c r="AQ1167" s="26"/>
      <c r="AR1167" s="30"/>
      <c r="AS1167" s="30"/>
      <c r="AT1167" s="27"/>
      <c r="AU1167" s="28"/>
      <c r="AV1167" s="28"/>
      <c r="AW1167" s="28"/>
      <c r="AX1167" s="29"/>
      <c r="AY1167" s="26"/>
      <c r="AZ1167" s="27"/>
      <c r="BA1167" s="28"/>
      <c r="BB1167" s="29"/>
      <c r="BC1167" s="31">
        <f t="shared" si="186"/>
        <v>17643.73</v>
      </c>
    </row>
    <row r="1168" spans="1:55" ht="21">
      <c r="A1168" s="12"/>
      <c r="B1168" s="13"/>
      <c r="D1168" s="24">
        <v>5203010105</v>
      </c>
      <c r="E1168" s="24" t="s">
        <v>118</v>
      </c>
      <c r="F1168" s="25">
        <v>3</v>
      </c>
      <c r="G1168" s="26"/>
      <c r="H1168" s="27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9"/>
      <c r="AO1168" s="30"/>
      <c r="AP1168" s="26"/>
      <c r="AQ1168" s="26"/>
      <c r="AR1168" s="30"/>
      <c r="AS1168" s="30"/>
      <c r="AT1168" s="27"/>
      <c r="AU1168" s="28"/>
      <c r="AV1168" s="28"/>
      <c r="AW1168" s="28"/>
      <c r="AX1168" s="29"/>
      <c r="AY1168" s="26"/>
      <c r="AZ1168" s="27"/>
      <c r="BA1168" s="28"/>
      <c r="BB1168" s="29"/>
      <c r="BC1168" s="31">
        <f t="shared" si="186"/>
        <v>3</v>
      </c>
    </row>
    <row r="1169" spans="1:55" ht="21">
      <c r="A1169" s="12"/>
      <c r="B1169" s="13"/>
      <c r="C1169" s="85" t="s">
        <v>90</v>
      </c>
      <c r="D1169" s="81"/>
      <c r="E1169" s="82"/>
      <c r="F1169" s="32">
        <f aca="true" t="shared" si="187" ref="F1169:AK1169">SUM(F1144:F1168)</f>
        <v>1055802.1199999999</v>
      </c>
      <c r="G1169" s="33">
        <f t="shared" si="187"/>
        <v>0</v>
      </c>
      <c r="H1169" s="32">
        <f t="shared" si="187"/>
        <v>4149779.8200000008</v>
      </c>
      <c r="I1169" s="33">
        <f t="shared" si="187"/>
        <v>0</v>
      </c>
      <c r="J1169" s="33">
        <f t="shared" si="187"/>
        <v>0</v>
      </c>
      <c r="K1169" s="33">
        <f t="shared" si="187"/>
        <v>0</v>
      </c>
      <c r="L1169" s="33">
        <f t="shared" si="187"/>
        <v>0</v>
      </c>
      <c r="M1169" s="33">
        <f t="shared" si="187"/>
        <v>0</v>
      </c>
      <c r="N1169" s="33">
        <f t="shared" si="187"/>
        <v>0</v>
      </c>
      <c r="O1169" s="33">
        <f t="shared" si="187"/>
        <v>338970</v>
      </c>
      <c r="P1169" s="33">
        <f t="shared" si="187"/>
        <v>0</v>
      </c>
      <c r="Q1169" s="33">
        <f t="shared" si="187"/>
        <v>1435284.1</v>
      </c>
      <c r="R1169" s="33">
        <f t="shared" si="187"/>
        <v>0</v>
      </c>
      <c r="S1169" s="33">
        <f t="shared" si="187"/>
        <v>0</v>
      </c>
      <c r="T1169" s="33">
        <f t="shared" si="187"/>
        <v>0</v>
      </c>
      <c r="U1169" s="33">
        <f t="shared" si="187"/>
        <v>0</v>
      </c>
      <c r="V1169" s="33">
        <f t="shared" si="187"/>
        <v>0</v>
      </c>
      <c r="W1169" s="33">
        <f t="shared" si="187"/>
        <v>603285.04</v>
      </c>
      <c r="X1169" s="33">
        <f t="shared" si="187"/>
        <v>0</v>
      </c>
      <c r="Y1169" s="33">
        <f t="shared" si="187"/>
        <v>3885593.5</v>
      </c>
      <c r="Z1169" s="33">
        <f t="shared" si="187"/>
        <v>291219</v>
      </c>
      <c r="AA1169" s="33">
        <f t="shared" si="187"/>
        <v>0</v>
      </c>
      <c r="AB1169" s="33">
        <f t="shared" si="187"/>
        <v>0</v>
      </c>
      <c r="AC1169" s="33">
        <f t="shared" si="187"/>
        <v>0</v>
      </c>
      <c r="AD1169" s="33">
        <f t="shared" si="187"/>
        <v>2481827.65</v>
      </c>
      <c r="AE1169" s="33">
        <f t="shared" si="187"/>
        <v>0</v>
      </c>
      <c r="AF1169" s="33">
        <f t="shared" si="187"/>
        <v>0</v>
      </c>
      <c r="AG1169" s="33">
        <f t="shared" si="187"/>
        <v>0</v>
      </c>
      <c r="AH1169" s="33">
        <f t="shared" si="187"/>
        <v>0</v>
      </c>
      <c r="AI1169" s="33">
        <f t="shared" si="187"/>
        <v>0</v>
      </c>
      <c r="AJ1169" s="33">
        <f t="shared" si="187"/>
        <v>0</v>
      </c>
      <c r="AK1169" s="33">
        <f t="shared" si="187"/>
        <v>0</v>
      </c>
      <c r="AL1169" s="33">
        <f aca="true" t="shared" si="188" ref="AL1169:BB1169">SUM(AL1144:AL1168)</f>
        <v>0</v>
      </c>
      <c r="AM1169" s="33">
        <f t="shared" si="188"/>
        <v>55000</v>
      </c>
      <c r="AN1169" s="33">
        <f t="shared" si="188"/>
        <v>170329</v>
      </c>
      <c r="AO1169" s="32">
        <f t="shared" si="188"/>
        <v>17400</v>
      </c>
      <c r="AP1169" s="33">
        <f t="shared" si="188"/>
        <v>0</v>
      </c>
      <c r="AQ1169" s="33">
        <f t="shared" si="188"/>
        <v>0</v>
      </c>
      <c r="AR1169" s="32">
        <f t="shared" si="188"/>
        <v>0</v>
      </c>
      <c r="AS1169" s="32">
        <f t="shared" si="188"/>
        <v>0</v>
      </c>
      <c r="AT1169" s="32">
        <f t="shared" si="188"/>
        <v>0</v>
      </c>
      <c r="AU1169" s="33">
        <f t="shared" si="188"/>
        <v>0</v>
      </c>
      <c r="AV1169" s="33">
        <f t="shared" si="188"/>
        <v>104550</v>
      </c>
      <c r="AW1169" s="33">
        <f t="shared" si="188"/>
        <v>160650</v>
      </c>
      <c r="AX1169" s="33">
        <f t="shared" si="188"/>
        <v>0</v>
      </c>
      <c r="AY1169" s="33">
        <f t="shared" si="188"/>
        <v>0</v>
      </c>
      <c r="AZ1169" s="32">
        <f t="shared" si="188"/>
        <v>0</v>
      </c>
      <c r="BA1169" s="33">
        <f t="shared" si="188"/>
        <v>0</v>
      </c>
      <c r="BB1169" s="33">
        <f t="shared" si="188"/>
        <v>0</v>
      </c>
      <c r="BC1169" s="34">
        <f t="shared" si="186"/>
        <v>14749690.230000002</v>
      </c>
    </row>
    <row r="1170" spans="1:56" s="36" customFormat="1" ht="21">
      <c r="A1170" s="12"/>
      <c r="B1170" s="13"/>
      <c r="C1170" s="24" t="s">
        <v>91</v>
      </c>
      <c r="D1170" s="24">
        <v>5101010101</v>
      </c>
      <c r="E1170" s="24" t="s">
        <v>92</v>
      </c>
      <c r="F1170" s="25">
        <v>4489280.47</v>
      </c>
      <c r="G1170" s="26"/>
      <c r="H1170" s="27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9"/>
      <c r="AO1170" s="30"/>
      <c r="AP1170" s="26"/>
      <c r="AQ1170" s="26"/>
      <c r="AR1170" s="30"/>
      <c r="AS1170" s="30"/>
      <c r="AT1170" s="27"/>
      <c r="AU1170" s="28"/>
      <c r="AV1170" s="28"/>
      <c r="AW1170" s="28"/>
      <c r="AX1170" s="29"/>
      <c r="AY1170" s="26"/>
      <c r="AZ1170" s="27"/>
      <c r="BA1170" s="28"/>
      <c r="BB1170" s="29"/>
      <c r="BC1170" s="31">
        <f t="shared" si="186"/>
        <v>4489280.47</v>
      </c>
      <c r="BD1170" s="35"/>
    </row>
    <row r="1171" spans="1:56" s="36" customFormat="1" ht="21">
      <c r="A1171" s="12"/>
      <c r="B1171" s="13"/>
      <c r="C1171" s="24"/>
      <c r="D1171" s="24">
        <v>5101010113</v>
      </c>
      <c r="E1171" s="24" t="s">
        <v>94</v>
      </c>
      <c r="F1171" s="25">
        <v>8034644.08</v>
      </c>
      <c r="G1171" s="26"/>
      <c r="H1171" s="27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9"/>
      <c r="AO1171" s="30"/>
      <c r="AP1171" s="26"/>
      <c r="AQ1171" s="26"/>
      <c r="AR1171" s="30"/>
      <c r="AS1171" s="30"/>
      <c r="AT1171" s="27"/>
      <c r="AU1171" s="28"/>
      <c r="AV1171" s="28"/>
      <c r="AW1171" s="28"/>
      <c r="AX1171" s="29"/>
      <c r="AY1171" s="26"/>
      <c r="AZ1171" s="27"/>
      <c r="BA1171" s="28"/>
      <c r="BB1171" s="29"/>
      <c r="BC1171" s="31">
        <f t="shared" si="186"/>
        <v>8034644.08</v>
      </c>
      <c r="BD1171" s="35"/>
    </row>
    <row r="1172" spans="1:56" s="36" customFormat="1" ht="21">
      <c r="A1172" s="12"/>
      <c r="B1172" s="13"/>
      <c r="C1172" s="24"/>
      <c r="D1172" s="24">
        <v>5101010118</v>
      </c>
      <c r="E1172" s="24" t="s">
        <v>95</v>
      </c>
      <c r="F1172" s="25">
        <v>179069.8</v>
      </c>
      <c r="G1172" s="26"/>
      <c r="H1172" s="27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9"/>
      <c r="AO1172" s="30"/>
      <c r="AP1172" s="26"/>
      <c r="AQ1172" s="26"/>
      <c r="AR1172" s="30"/>
      <c r="AS1172" s="30"/>
      <c r="AT1172" s="27"/>
      <c r="AU1172" s="28"/>
      <c r="AV1172" s="28"/>
      <c r="AW1172" s="28"/>
      <c r="AX1172" s="29"/>
      <c r="AY1172" s="26"/>
      <c r="AZ1172" s="27"/>
      <c r="BA1172" s="28"/>
      <c r="BB1172" s="29"/>
      <c r="BC1172" s="31">
        <f t="shared" si="186"/>
        <v>179069.8</v>
      </c>
      <c r="BD1172" s="35"/>
    </row>
    <row r="1173" spans="1:56" s="36" customFormat="1" ht="21">
      <c r="A1173" s="12"/>
      <c r="B1173" s="13"/>
      <c r="C1173" s="24"/>
      <c r="D1173" s="24">
        <v>5101020103</v>
      </c>
      <c r="E1173" s="24" t="s">
        <v>96</v>
      </c>
      <c r="F1173" s="25">
        <v>72349</v>
      </c>
      <c r="G1173" s="26"/>
      <c r="H1173" s="27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9"/>
      <c r="AO1173" s="30"/>
      <c r="AP1173" s="26"/>
      <c r="AQ1173" s="26"/>
      <c r="AR1173" s="30"/>
      <c r="AS1173" s="30"/>
      <c r="AT1173" s="27"/>
      <c r="AU1173" s="28"/>
      <c r="AV1173" s="28"/>
      <c r="AW1173" s="28"/>
      <c r="AX1173" s="29"/>
      <c r="AY1173" s="26"/>
      <c r="AZ1173" s="27"/>
      <c r="BA1173" s="28"/>
      <c r="BB1173" s="29"/>
      <c r="BC1173" s="31">
        <f t="shared" si="186"/>
        <v>72349</v>
      </c>
      <c r="BD1173" s="35"/>
    </row>
    <row r="1174" spans="1:56" s="36" customFormat="1" ht="21">
      <c r="A1174" s="12"/>
      <c r="B1174" s="13"/>
      <c r="C1174" s="24"/>
      <c r="D1174" s="24">
        <v>5101020104</v>
      </c>
      <c r="E1174" s="24" t="s">
        <v>97</v>
      </c>
      <c r="F1174" s="25">
        <v>108523.37</v>
      </c>
      <c r="G1174" s="26"/>
      <c r="H1174" s="27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9"/>
      <c r="AO1174" s="30"/>
      <c r="AP1174" s="26"/>
      <c r="AQ1174" s="26"/>
      <c r="AR1174" s="30"/>
      <c r="AS1174" s="30"/>
      <c r="AT1174" s="27"/>
      <c r="AU1174" s="28"/>
      <c r="AV1174" s="28"/>
      <c r="AW1174" s="28"/>
      <c r="AX1174" s="29"/>
      <c r="AY1174" s="26"/>
      <c r="AZ1174" s="27"/>
      <c r="BA1174" s="28"/>
      <c r="BB1174" s="29"/>
      <c r="BC1174" s="31">
        <f t="shared" si="186"/>
        <v>108523.37</v>
      </c>
      <c r="BD1174" s="35"/>
    </row>
    <row r="1175" spans="1:56" s="36" customFormat="1" ht="21">
      <c r="A1175" s="12"/>
      <c r="B1175" s="13"/>
      <c r="C1175" s="24"/>
      <c r="D1175" s="24">
        <v>5101020105</v>
      </c>
      <c r="E1175" s="24" t="s">
        <v>98</v>
      </c>
      <c r="F1175" s="25">
        <v>212118.65</v>
      </c>
      <c r="G1175" s="26"/>
      <c r="H1175" s="27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9"/>
      <c r="AO1175" s="30"/>
      <c r="AP1175" s="26"/>
      <c r="AQ1175" s="26"/>
      <c r="AR1175" s="30"/>
      <c r="AS1175" s="30"/>
      <c r="AT1175" s="27"/>
      <c r="AU1175" s="28"/>
      <c r="AV1175" s="28"/>
      <c r="AW1175" s="28"/>
      <c r="AX1175" s="29"/>
      <c r="AY1175" s="26"/>
      <c r="AZ1175" s="27"/>
      <c r="BA1175" s="28"/>
      <c r="BB1175" s="29"/>
      <c r="BC1175" s="31">
        <f t="shared" si="186"/>
        <v>212118.65</v>
      </c>
      <c r="BD1175" s="35"/>
    </row>
    <row r="1176" spans="1:56" s="36" customFormat="1" ht="21">
      <c r="A1176" s="12"/>
      <c r="B1176" s="13"/>
      <c r="C1176" s="24"/>
      <c r="D1176" s="24">
        <v>5101020113</v>
      </c>
      <c r="E1176" s="24" t="s">
        <v>99</v>
      </c>
      <c r="F1176" s="25">
        <v>9863.14</v>
      </c>
      <c r="G1176" s="26"/>
      <c r="H1176" s="27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9"/>
      <c r="AO1176" s="30"/>
      <c r="AP1176" s="26"/>
      <c r="AQ1176" s="26"/>
      <c r="AR1176" s="30"/>
      <c r="AS1176" s="30"/>
      <c r="AT1176" s="27"/>
      <c r="AU1176" s="28"/>
      <c r="AV1176" s="28"/>
      <c r="AW1176" s="28"/>
      <c r="AX1176" s="29"/>
      <c r="AY1176" s="26"/>
      <c r="AZ1176" s="27"/>
      <c r="BA1176" s="28"/>
      <c r="BB1176" s="29"/>
      <c r="BC1176" s="31">
        <f t="shared" si="186"/>
        <v>9863.14</v>
      </c>
      <c r="BD1176" s="35"/>
    </row>
    <row r="1177" spans="1:56" s="36" customFormat="1" ht="21">
      <c r="A1177" s="12"/>
      <c r="B1177" s="13"/>
      <c r="C1177" s="24"/>
      <c r="D1177" s="24">
        <v>5101030205</v>
      </c>
      <c r="E1177" s="24" t="s">
        <v>65</v>
      </c>
      <c r="F1177" s="25">
        <v>1007749.24</v>
      </c>
      <c r="G1177" s="26"/>
      <c r="H1177" s="27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9"/>
      <c r="AO1177" s="30"/>
      <c r="AP1177" s="26"/>
      <c r="AQ1177" s="26"/>
      <c r="AR1177" s="30"/>
      <c r="AS1177" s="30"/>
      <c r="AT1177" s="27"/>
      <c r="AU1177" s="28"/>
      <c r="AV1177" s="28"/>
      <c r="AW1177" s="28"/>
      <c r="AX1177" s="29"/>
      <c r="AY1177" s="26"/>
      <c r="AZ1177" s="27"/>
      <c r="BA1177" s="28"/>
      <c r="BB1177" s="29"/>
      <c r="BC1177" s="31">
        <f t="shared" si="186"/>
        <v>1007749.24</v>
      </c>
      <c r="BD1177" s="35"/>
    </row>
    <row r="1178" spans="1:56" s="36" customFormat="1" ht="21">
      <c r="A1178" s="12"/>
      <c r="B1178" s="13"/>
      <c r="C1178" s="24"/>
      <c r="D1178" s="24">
        <v>5101030206</v>
      </c>
      <c r="E1178" s="24" t="s">
        <v>100</v>
      </c>
      <c r="F1178" s="25">
        <v>459818.11</v>
      </c>
      <c r="G1178" s="26"/>
      <c r="H1178" s="27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9"/>
      <c r="AO1178" s="30"/>
      <c r="AP1178" s="26"/>
      <c r="AQ1178" s="26"/>
      <c r="AR1178" s="30"/>
      <c r="AS1178" s="30"/>
      <c r="AT1178" s="27"/>
      <c r="AU1178" s="28"/>
      <c r="AV1178" s="28"/>
      <c r="AW1178" s="28"/>
      <c r="AX1178" s="29"/>
      <c r="AY1178" s="26"/>
      <c r="AZ1178" s="27"/>
      <c r="BA1178" s="28"/>
      <c r="BB1178" s="29"/>
      <c r="BC1178" s="31">
        <f t="shared" si="186"/>
        <v>459818.11</v>
      </c>
      <c r="BD1178" s="35"/>
    </row>
    <row r="1179" spans="1:56" s="36" customFormat="1" ht="21">
      <c r="A1179" s="12"/>
      <c r="B1179" s="13"/>
      <c r="C1179" s="24"/>
      <c r="D1179" s="24">
        <v>5101030207</v>
      </c>
      <c r="E1179" s="24" t="s">
        <v>101</v>
      </c>
      <c r="F1179" s="25">
        <v>32628.25</v>
      </c>
      <c r="G1179" s="26"/>
      <c r="H1179" s="27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9"/>
      <c r="AO1179" s="30"/>
      <c r="AP1179" s="26"/>
      <c r="AQ1179" s="26"/>
      <c r="AR1179" s="30"/>
      <c r="AS1179" s="30"/>
      <c r="AT1179" s="27"/>
      <c r="AU1179" s="28"/>
      <c r="AV1179" s="28"/>
      <c r="AW1179" s="28"/>
      <c r="AX1179" s="29"/>
      <c r="AY1179" s="26"/>
      <c r="AZ1179" s="27"/>
      <c r="BA1179" s="28"/>
      <c r="BB1179" s="29"/>
      <c r="BC1179" s="31">
        <f t="shared" si="186"/>
        <v>32628.25</v>
      </c>
      <c r="BD1179" s="35"/>
    </row>
    <row r="1180" spans="1:56" s="36" customFormat="1" ht="21">
      <c r="A1180" s="12"/>
      <c r="B1180" s="13"/>
      <c r="C1180" s="24"/>
      <c r="D1180" s="24">
        <v>5101030208</v>
      </c>
      <c r="E1180" s="24" t="s">
        <v>102</v>
      </c>
      <c r="F1180" s="25">
        <v>3525.91</v>
      </c>
      <c r="G1180" s="26"/>
      <c r="H1180" s="27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9"/>
      <c r="AO1180" s="30"/>
      <c r="AP1180" s="26"/>
      <c r="AQ1180" s="26"/>
      <c r="AR1180" s="30"/>
      <c r="AS1180" s="30"/>
      <c r="AT1180" s="27"/>
      <c r="AU1180" s="28"/>
      <c r="AV1180" s="28"/>
      <c r="AW1180" s="28"/>
      <c r="AX1180" s="29"/>
      <c r="AY1180" s="26"/>
      <c r="AZ1180" s="27"/>
      <c r="BA1180" s="28"/>
      <c r="BB1180" s="29"/>
      <c r="BC1180" s="31">
        <f t="shared" si="186"/>
        <v>3525.91</v>
      </c>
      <c r="BD1180" s="35"/>
    </row>
    <row r="1181" spans="1:56" s="36" customFormat="1" ht="21">
      <c r="A1181" s="37"/>
      <c r="B1181" s="38"/>
      <c r="C1181" s="86" t="s">
        <v>108</v>
      </c>
      <c r="D1181" s="86"/>
      <c r="E1181" s="87"/>
      <c r="F1181" s="39">
        <f aca="true" t="shared" si="189" ref="F1181:AK1181">SUM(F1170:F1180)</f>
        <v>14609570.020000001</v>
      </c>
      <c r="G1181" s="40">
        <f t="shared" si="189"/>
        <v>0</v>
      </c>
      <c r="H1181" s="39">
        <f t="shared" si="189"/>
        <v>0</v>
      </c>
      <c r="I1181" s="40">
        <f t="shared" si="189"/>
        <v>0</v>
      </c>
      <c r="J1181" s="40">
        <f t="shared" si="189"/>
        <v>0</v>
      </c>
      <c r="K1181" s="40">
        <f t="shared" si="189"/>
        <v>0</v>
      </c>
      <c r="L1181" s="40">
        <f t="shared" si="189"/>
        <v>0</v>
      </c>
      <c r="M1181" s="40">
        <f t="shared" si="189"/>
        <v>0</v>
      </c>
      <c r="N1181" s="40">
        <f t="shared" si="189"/>
        <v>0</v>
      </c>
      <c r="O1181" s="40">
        <f t="shared" si="189"/>
        <v>0</v>
      </c>
      <c r="P1181" s="40">
        <f t="shared" si="189"/>
        <v>0</v>
      </c>
      <c r="Q1181" s="40">
        <f t="shared" si="189"/>
        <v>0</v>
      </c>
      <c r="R1181" s="40">
        <f t="shared" si="189"/>
        <v>0</v>
      </c>
      <c r="S1181" s="40">
        <f t="shared" si="189"/>
        <v>0</v>
      </c>
      <c r="T1181" s="40">
        <f t="shared" si="189"/>
        <v>0</v>
      </c>
      <c r="U1181" s="40">
        <f t="shared" si="189"/>
        <v>0</v>
      </c>
      <c r="V1181" s="40">
        <f t="shared" si="189"/>
        <v>0</v>
      </c>
      <c r="W1181" s="40">
        <f t="shared" si="189"/>
        <v>0</v>
      </c>
      <c r="X1181" s="40">
        <f t="shared" si="189"/>
        <v>0</v>
      </c>
      <c r="Y1181" s="40">
        <f t="shared" si="189"/>
        <v>0</v>
      </c>
      <c r="Z1181" s="40">
        <f t="shared" si="189"/>
        <v>0</v>
      </c>
      <c r="AA1181" s="40">
        <f t="shared" si="189"/>
        <v>0</v>
      </c>
      <c r="AB1181" s="40">
        <f t="shared" si="189"/>
        <v>0</v>
      </c>
      <c r="AC1181" s="40">
        <f t="shared" si="189"/>
        <v>0</v>
      </c>
      <c r="AD1181" s="40">
        <f t="shared" si="189"/>
        <v>0</v>
      </c>
      <c r="AE1181" s="40">
        <f t="shared" si="189"/>
        <v>0</v>
      </c>
      <c r="AF1181" s="40">
        <f t="shared" si="189"/>
        <v>0</v>
      </c>
      <c r="AG1181" s="40">
        <f t="shared" si="189"/>
        <v>0</v>
      </c>
      <c r="AH1181" s="40">
        <f t="shared" si="189"/>
        <v>0</v>
      </c>
      <c r="AI1181" s="40">
        <f t="shared" si="189"/>
        <v>0</v>
      </c>
      <c r="AJ1181" s="40">
        <f t="shared" si="189"/>
        <v>0</v>
      </c>
      <c r="AK1181" s="40">
        <f t="shared" si="189"/>
        <v>0</v>
      </c>
      <c r="AL1181" s="40">
        <f aca="true" t="shared" si="190" ref="AL1181:BB1181">SUM(AL1170:AL1180)</f>
        <v>0</v>
      </c>
      <c r="AM1181" s="40">
        <f t="shared" si="190"/>
        <v>0</v>
      </c>
      <c r="AN1181" s="40">
        <f t="shared" si="190"/>
        <v>0</v>
      </c>
      <c r="AO1181" s="39">
        <f t="shared" si="190"/>
        <v>0</v>
      </c>
      <c r="AP1181" s="40">
        <f t="shared" si="190"/>
        <v>0</v>
      </c>
      <c r="AQ1181" s="40">
        <f t="shared" si="190"/>
        <v>0</v>
      </c>
      <c r="AR1181" s="39">
        <f t="shared" si="190"/>
        <v>0</v>
      </c>
      <c r="AS1181" s="39">
        <f t="shared" si="190"/>
        <v>0</v>
      </c>
      <c r="AT1181" s="39">
        <f t="shared" si="190"/>
        <v>0</v>
      </c>
      <c r="AU1181" s="40">
        <f t="shared" si="190"/>
        <v>0</v>
      </c>
      <c r="AV1181" s="40">
        <f t="shared" si="190"/>
        <v>0</v>
      </c>
      <c r="AW1181" s="40">
        <f t="shared" si="190"/>
        <v>0</v>
      </c>
      <c r="AX1181" s="40">
        <f t="shared" si="190"/>
        <v>0</v>
      </c>
      <c r="AY1181" s="40">
        <f t="shared" si="190"/>
        <v>0</v>
      </c>
      <c r="AZ1181" s="39">
        <f t="shared" si="190"/>
        <v>0</v>
      </c>
      <c r="BA1181" s="40">
        <f t="shared" si="190"/>
        <v>0</v>
      </c>
      <c r="BB1181" s="40">
        <f t="shared" si="190"/>
        <v>0</v>
      </c>
      <c r="BC1181" s="41">
        <f t="shared" si="186"/>
        <v>14609570.020000001</v>
      </c>
      <c r="BD1181" s="35"/>
    </row>
    <row r="1182" spans="1:56" s="36" customFormat="1" ht="21.75" thickBot="1">
      <c r="A1182" s="42"/>
      <c r="B1182" s="43"/>
      <c r="C1182" s="83" t="s">
        <v>109</v>
      </c>
      <c r="D1182" s="83"/>
      <c r="E1182" s="84"/>
      <c r="F1182" s="44">
        <f aca="true" t="shared" si="191" ref="F1182:AK1182">+F1169+F1181</f>
        <v>15665372.14</v>
      </c>
      <c r="G1182" s="45">
        <f t="shared" si="191"/>
        <v>0</v>
      </c>
      <c r="H1182" s="44">
        <f t="shared" si="191"/>
        <v>4149779.8200000008</v>
      </c>
      <c r="I1182" s="45">
        <f t="shared" si="191"/>
        <v>0</v>
      </c>
      <c r="J1182" s="45">
        <f t="shared" si="191"/>
        <v>0</v>
      </c>
      <c r="K1182" s="45">
        <f t="shared" si="191"/>
        <v>0</v>
      </c>
      <c r="L1182" s="45">
        <f t="shared" si="191"/>
        <v>0</v>
      </c>
      <c r="M1182" s="45">
        <f t="shared" si="191"/>
        <v>0</v>
      </c>
      <c r="N1182" s="45">
        <f t="shared" si="191"/>
        <v>0</v>
      </c>
      <c r="O1182" s="45">
        <f t="shared" si="191"/>
        <v>338970</v>
      </c>
      <c r="P1182" s="45">
        <f t="shared" si="191"/>
        <v>0</v>
      </c>
      <c r="Q1182" s="45">
        <f t="shared" si="191"/>
        <v>1435284.1</v>
      </c>
      <c r="R1182" s="45">
        <f t="shared" si="191"/>
        <v>0</v>
      </c>
      <c r="S1182" s="45">
        <f t="shared" si="191"/>
        <v>0</v>
      </c>
      <c r="T1182" s="45">
        <f t="shared" si="191"/>
        <v>0</v>
      </c>
      <c r="U1182" s="45">
        <f t="shared" si="191"/>
        <v>0</v>
      </c>
      <c r="V1182" s="45">
        <f t="shared" si="191"/>
        <v>0</v>
      </c>
      <c r="W1182" s="45">
        <f t="shared" si="191"/>
        <v>603285.04</v>
      </c>
      <c r="X1182" s="45">
        <f t="shared" si="191"/>
        <v>0</v>
      </c>
      <c r="Y1182" s="45">
        <f t="shared" si="191"/>
        <v>3885593.5</v>
      </c>
      <c r="Z1182" s="45">
        <f t="shared" si="191"/>
        <v>291219</v>
      </c>
      <c r="AA1182" s="45">
        <f t="shared" si="191"/>
        <v>0</v>
      </c>
      <c r="AB1182" s="45">
        <f t="shared" si="191"/>
        <v>0</v>
      </c>
      <c r="AC1182" s="45">
        <f t="shared" si="191"/>
        <v>0</v>
      </c>
      <c r="AD1182" s="45">
        <f t="shared" si="191"/>
        <v>2481827.65</v>
      </c>
      <c r="AE1182" s="45">
        <f t="shared" si="191"/>
        <v>0</v>
      </c>
      <c r="AF1182" s="45">
        <f t="shared" si="191"/>
        <v>0</v>
      </c>
      <c r="AG1182" s="45">
        <f t="shared" si="191"/>
        <v>0</v>
      </c>
      <c r="AH1182" s="45">
        <f t="shared" si="191"/>
        <v>0</v>
      </c>
      <c r="AI1182" s="45">
        <f t="shared" si="191"/>
        <v>0</v>
      </c>
      <c r="AJ1182" s="45">
        <f t="shared" si="191"/>
        <v>0</v>
      </c>
      <c r="AK1182" s="45">
        <f t="shared" si="191"/>
        <v>0</v>
      </c>
      <c r="AL1182" s="45">
        <f aca="true" t="shared" si="192" ref="AL1182:BB1182">+AL1169+AL1181</f>
        <v>0</v>
      </c>
      <c r="AM1182" s="45">
        <f t="shared" si="192"/>
        <v>55000</v>
      </c>
      <c r="AN1182" s="45">
        <f t="shared" si="192"/>
        <v>170329</v>
      </c>
      <c r="AO1182" s="44">
        <f t="shared" si="192"/>
        <v>17400</v>
      </c>
      <c r="AP1182" s="45">
        <f t="shared" si="192"/>
        <v>0</v>
      </c>
      <c r="AQ1182" s="45">
        <f t="shared" si="192"/>
        <v>0</v>
      </c>
      <c r="AR1182" s="44">
        <f t="shared" si="192"/>
        <v>0</v>
      </c>
      <c r="AS1182" s="44">
        <f t="shared" si="192"/>
        <v>0</v>
      </c>
      <c r="AT1182" s="44">
        <f t="shared" si="192"/>
        <v>0</v>
      </c>
      <c r="AU1182" s="45">
        <f t="shared" si="192"/>
        <v>0</v>
      </c>
      <c r="AV1182" s="45">
        <f t="shared" si="192"/>
        <v>104550</v>
      </c>
      <c r="AW1182" s="45">
        <f t="shared" si="192"/>
        <v>160650</v>
      </c>
      <c r="AX1182" s="45">
        <f t="shared" si="192"/>
        <v>0</v>
      </c>
      <c r="AY1182" s="45">
        <f t="shared" si="192"/>
        <v>0</v>
      </c>
      <c r="AZ1182" s="44">
        <f t="shared" si="192"/>
        <v>0</v>
      </c>
      <c r="BA1182" s="45">
        <f t="shared" si="192"/>
        <v>0</v>
      </c>
      <c r="BB1182" s="45">
        <f t="shared" si="192"/>
        <v>0</v>
      </c>
      <c r="BC1182" s="46">
        <f t="shared" si="186"/>
        <v>29359260.25</v>
      </c>
      <c r="BD1182" s="35"/>
    </row>
    <row r="1183" spans="1:55" ht="21.75" thickTop="1">
      <c r="A1183" s="12">
        <v>700600047</v>
      </c>
      <c r="B1183" s="13" t="s">
        <v>158</v>
      </c>
      <c r="C1183" s="14" t="s">
        <v>58</v>
      </c>
      <c r="D1183" s="14">
        <v>5101010115</v>
      </c>
      <c r="E1183" s="14" t="s">
        <v>60</v>
      </c>
      <c r="F1183" s="25"/>
      <c r="G1183" s="16"/>
      <c r="H1183" s="17">
        <v>4043650</v>
      </c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18"/>
      <c r="AK1183" s="18"/>
      <c r="AL1183" s="18"/>
      <c r="AM1183" s="18"/>
      <c r="AN1183" s="19"/>
      <c r="AO1183" s="20"/>
      <c r="AP1183" s="16"/>
      <c r="AQ1183" s="16"/>
      <c r="AR1183" s="20"/>
      <c r="AS1183" s="20"/>
      <c r="AT1183" s="17"/>
      <c r="AU1183" s="18"/>
      <c r="AV1183" s="18"/>
      <c r="AW1183" s="18"/>
      <c r="AX1183" s="19"/>
      <c r="AY1183" s="16"/>
      <c r="AZ1183" s="17"/>
      <c r="BA1183" s="18"/>
      <c r="BB1183" s="19"/>
      <c r="BC1183" s="21">
        <f t="shared" si="186"/>
        <v>4043650</v>
      </c>
    </row>
    <row r="1184" spans="1:55" ht="21">
      <c r="A1184" s="12"/>
      <c r="B1184" s="13"/>
      <c r="D1184" s="24">
        <v>5101010116</v>
      </c>
      <c r="E1184" s="24" t="s">
        <v>61</v>
      </c>
      <c r="F1184" s="25"/>
      <c r="G1184" s="26"/>
      <c r="H1184" s="27">
        <v>611565</v>
      </c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9"/>
      <c r="AO1184" s="30"/>
      <c r="AP1184" s="26"/>
      <c r="AQ1184" s="26"/>
      <c r="AR1184" s="30"/>
      <c r="AS1184" s="30"/>
      <c r="AT1184" s="27"/>
      <c r="AU1184" s="28"/>
      <c r="AV1184" s="28"/>
      <c r="AW1184" s="28"/>
      <c r="AX1184" s="29"/>
      <c r="AY1184" s="26"/>
      <c r="AZ1184" s="27"/>
      <c r="BA1184" s="28"/>
      <c r="BB1184" s="29"/>
      <c r="BC1184" s="31">
        <f t="shared" si="186"/>
        <v>611565</v>
      </c>
    </row>
    <row r="1185" spans="1:55" ht="21">
      <c r="A1185" s="12"/>
      <c r="B1185" s="13"/>
      <c r="D1185" s="24">
        <v>5101020106</v>
      </c>
      <c r="E1185" s="24" t="s">
        <v>62</v>
      </c>
      <c r="F1185" s="25"/>
      <c r="G1185" s="26"/>
      <c r="H1185" s="27">
        <v>174685</v>
      </c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9"/>
      <c r="AO1185" s="30"/>
      <c r="AP1185" s="26"/>
      <c r="AQ1185" s="26"/>
      <c r="AR1185" s="30"/>
      <c r="AS1185" s="30"/>
      <c r="AT1185" s="27"/>
      <c r="AU1185" s="28"/>
      <c r="AV1185" s="28"/>
      <c r="AW1185" s="28"/>
      <c r="AX1185" s="29"/>
      <c r="AY1185" s="26"/>
      <c r="AZ1185" s="27"/>
      <c r="BA1185" s="28"/>
      <c r="BB1185" s="29"/>
      <c r="BC1185" s="31">
        <f t="shared" si="186"/>
        <v>174685</v>
      </c>
    </row>
    <row r="1186" spans="1:55" ht="21">
      <c r="A1186" s="12"/>
      <c r="B1186" s="13"/>
      <c r="D1186" s="24">
        <v>5101030101</v>
      </c>
      <c r="E1186" s="24" t="s">
        <v>64</v>
      </c>
      <c r="F1186" s="25">
        <v>24336</v>
      </c>
      <c r="G1186" s="26"/>
      <c r="H1186" s="27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9"/>
      <c r="AO1186" s="30"/>
      <c r="AP1186" s="26"/>
      <c r="AQ1186" s="26"/>
      <c r="AR1186" s="30"/>
      <c r="AS1186" s="30"/>
      <c r="AT1186" s="27"/>
      <c r="AU1186" s="28"/>
      <c r="AV1186" s="28"/>
      <c r="AW1186" s="28"/>
      <c r="AX1186" s="29"/>
      <c r="AY1186" s="26"/>
      <c r="AZ1186" s="27"/>
      <c r="BA1186" s="28"/>
      <c r="BB1186" s="29"/>
      <c r="BC1186" s="31">
        <f t="shared" si="186"/>
        <v>24336</v>
      </c>
    </row>
    <row r="1187" spans="1:55" ht="21">
      <c r="A1187" s="12"/>
      <c r="B1187" s="13"/>
      <c r="D1187" s="24">
        <v>5101030205</v>
      </c>
      <c r="E1187" s="24" t="s">
        <v>65</v>
      </c>
      <c r="F1187" s="25">
        <v>50228</v>
      </c>
      <c r="G1187" s="26"/>
      <c r="H1187" s="27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9"/>
      <c r="AO1187" s="30"/>
      <c r="AP1187" s="26"/>
      <c r="AQ1187" s="26"/>
      <c r="AR1187" s="30"/>
      <c r="AS1187" s="30"/>
      <c r="AT1187" s="27"/>
      <c r="AU1187" s="28"/>
      <c r="AV1187" s="28"/>
      <c r="AW1187" s="28"/>
      <c r="AX1187" s="29"/>
      <c r="AY1187" s="26"/>
      <c r="AZ1187" s="27"/>
      <c r="BA1187" s="28"/>
      <c r="BB1187" s="29"/>
      <c r="BC1187" s="31">
        <f t="shared" si="186"/>
        <v>50228</v>
      </c>
    </row>
    <row r="1188" spans="1:55" ht="21">
      <c r="A1188" s="12"/>
      <c r="B1188" s="13"/>
      <c r="D1188" s="24">
        <v>5103010102</v>
      </c>
      <c r="E1188" s="24" t="s">
        <v>69</v>
      </c>
      <c r="F1188" s="25"/>
      <c r="G1188" s="26"/>
      <c r="H1188" s="27">
        <v>36720</v>
      </c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>
        <v>3200</v>
      </c>
      <c r="AN1188" s="29">
        <v>1100</v>
      </c>
      <c r="AO1188" s="30"/>
      <c r="AP1188" s="26"/>
      <c r="AQ1188" s="26"/>
      <c r="AR1188" s="30"/>
      <c r="AS1188" s="30"/>
      <c r="AT1188" s="27"/>
      <c r="AU1188" s="28"/>
      <c r="AV1188" s="28"/>
      <c r="AW1188" s="28"/>
      <c r="AX1188" s="29"/>
      <c r="AY1188" s="26"/>
      <c r="AZ1188" s="27"/>
      <c r="BA1188" s="28"/>
      <c r="BB1188" s="29"/>
      <c r="BC1188" s="31">
        <f t="shared" si="186"/>
        <v>41020</v>
      </c>
    </row>
    <row r="1189" spans="1:55" ht="21">
      <c r="A1189" s="12"/>
      <c r="B1189" s="13"/>
      <c r="D1189" s="24">
        <v>5103010103</v>
      </c>
      <c r="E1189" s="24" t="s">
        <v>70</v>
      </c>
      <c r="F1189" s="25"/>
      <c r="G1189" s="26"/>
      <c r="H1189" s="27">
        <v>62400</v>
      </c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>
        <v>800</v>
      </c>
      <c r="AN1189" s="29">
        <v>3200</v>
      </c>
      <c r="AO1189" s="30"/>
      <c r="AP1189" s="26"/>
      <c r="AQ1189" s="26"/>
      <c r="AR1189" s="30"/>
      <c r="AS1189" s="30"/>
      <c r="AT1189" s="27"/>
      <c r="AU1189" s="28"/>
      <c r="AV1189" s="28"/>
      <c r="AW1189" s="28"/>
      <c r="AX1189" s="29"/>
      <c r="AY1189" s="26"/>
      <c r="AZ1189" s="27"/>
      <c r="BA1189" s="28"/>
      <c r="BB1189" s="29"/>
      <c r="BC1189" s="31">
        <f t="shared" si="186"/>
        <v>66400</v>
      </c>
    </row>
    <row r="1190" spans="1:55" ht="21">
      <c r="A1190" s="12"/>
      <c r="B1190" s="13"/>
      <c r="D1190" s="24">
        <v>5103010199</v>
      </c>
      <c r="E1190" s="24" t="s">
        <v>71</v>
      </c>
      <c r="F1190" s="25"/>
      <c r="G1190" s="26"/>
      <c r="H1190" s="27">
        <v>79427</v>
      </c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9">
        <v>5700</v>
      </c>
      <c r="AO1190" s="30"/>
      <c r="AP1190" s="26"/>
      <c r="AQ1190" s="26"/>
      <c r="AR1190" s="30"/>
      <c r="AS1190" s="30"/>
      <c r="AT1190" s="27"/>
      <c r="AU1190" s="28"/>
      <c r="AV1190" s="28"/>
      <c r="AW1190" s="28"/>
      <c r="AX1190" s="29"/>
      <c r="AY1190" s="26"/>
      <c r="AZ1190" s="27"/>
      <c r="BA1190" s="28"/>
      <c r="BB1190" s="29"/>
      <c r="BC1190" s="31">
        <f t="shared" si="186"/>
        <v>85127</v>
      </c>
    </row>
    <row r="1191" spans="1:55" ht="21">
      <c r="A1191" s="12"/>
      <c r="B1191" s="13"/>
      <c r="D1191" s="24">
        <v>5104010104</v>
      </c>
      <c r="E1191" s="24" t="s">
        <v>72</v>
      </c>
      <c r="F1191" s="25">
        <v>144</v>
      </c>
      <c r="G1191" s="26"/>
      <c r="H1191" s="27">
        <v>140865.93</v>
      </c>
      <c r="I1191" s="28"/>
      <c r="J1191" s="28"/>
      <c r="K1191" s="28"/>
      <c r="L1191" s="28"/>
      <c r="M1191" s="28"/>
      <c r="N1191" s="28"/>
      <c r="O1191" s="28"/>
      <c r="P1191" s="28"/>
      <c r="Q1191" s="28"/>
      <c r="R1191" s="28">
        <v>108500</v>
      </c>
      <c r="S1191" s="28"/>
      <c r="T1191" s="28"/>
      <c r="U1191" s="28"/>
      <c r="V1191" s="28"/>
      <c r="W1191" s="28">
        <v>207785</v>
      </c>
      <c r="X1191" s="28"/>
      <c r="Y1191" s="28">
        <v>622590</v>
      </c>
      <c r="Z1191" s="28"/>
      <c r="AA1191" s="28"/>
      <c r="AB1191" s="28"/>
      <c r="AC1191" s="28"/>
      <c r="AD1191" s="28">
        <v>258500</v>
      </c>
      <c r="AE1191" s="28">
        <v>591490</v>
      </c>
      <c r="AF1191" s="28"/>
      <c r="AG1191" s="28"/>
      <c r="AH1191" s="28"/>
      <c r="AI1191" s="28"/>
      <c r="AJ1191" s="28"/>
      <c r="AK1191" s="28"/>
      <c r="AL1191" s="28"/>
      <c r="AM1191" s="28"/>
      <c r="AN1191" s="29"/>
      <c r="AO1191" s="30"/>
      <c r="AP1191" s="26"/>
      <c r="AQ1191" s="26"/>
      <c r="AR1191" s="30"/>
      <c r="AS1191" s="30"/>
      <c r="AT1191" s="27"/>
      <c r="AU1191" s="28"/>
      <c r="AV1191" s="28"/>
      <c r="AW1191" s="28">
        <v>105240</v>
      </c>
      <c r="AX1191" s="29"/>
      <c r="AY1191" s="26"/>
      <c r="AZ1191" s="27"/>
      <c r="BA1191" s="28"/>
      <c r="BB1191" s="29"/>
      <c r="BC1191" s="31">
        <f t="shared" si="186"/>
        <v>2035114.93</v>
      </c>
    </row>
    <row r="1192" spans="1:55" ht="21">
      <c r="A1192" s="12"/>
      <c r="B1192" s="13"/>
      <c r="D1192" s="24">
        <v>5104010107</v>
      </c>
      <c r="E1192" s="24" t="s">
        <v>73</v>
      </c>
      <c r="F1192" s="25"/>
      <c r="G1192" s="26"/>
      <c r="H1192" s="27">
        <v>154729.09</v>
      </c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>
        <v>43970</v>
      </c>
      <c r="AF1192" s="28"/>
      <c r="AG1192" s="28"/>
      <c r="AH1192" s="28"/>
      <c r="AI1192" s="28"/>
      <c r="AJ1192" s="28"/>
      <c r="AK1192" s="28"/>
      <c r="AL1192" s="28"/>
      <c r="AM1192" s="28"/>
      <c r="AN1192" s="29"/>
      <c r="AO1192" s="30"/>
      <c r="AP1192" s="26"/>
      <c r="AQ1192" s="26"/>
      <c r="AR1192" s="30"/>
      <c r="AS1192" s="30"/>
      <c r="AT1192" s="27"/>
      <c r="AU1192" s="28"/>
      <c r="AV1192" s="28"/>
      <c r="AW1192" s="28"/>
      <c r="AX1192" s="29"/>
      <c r="AY1192" s="26"/>
      <c r="AZ1192" s="27"/>
      <c r="BA1192" s="28"/>
      <c r="BB1192" s="29"/>
      <c r="BC1192" s="31">
        <f t="shared" si="186"/>
        <v>198699.09</v>
      </c>
    </row>
    <row r="1193" spans="1:55" ht="21">
      <c r="A1193" s="12"/>
      <c r="B1193" s="13"/>
      <c r="D1193" s="24">
        <v>5104010110</v>
      </c>
      <c r="E1193" s="24" t="s">
        <v>74</v>
      </c>
      <c r="F1193" s="25"/>
      <c r="G1193" s="26"/>
      <c r="H1193" s="27">
        <v>149792.75</v>
      </c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>
        <v>7977.34</v>
      </c>
      <c r="AN1193" s="29">
        <v>21983.17</v>
      </c>
      <c r="AO1193" s="30"/>
      <c r="AP1193" s="26"/>
      <c r="AQ1193" s="26"/>
      <c r="AR1193" s="30"/>
      <c r="AS1193" s="30"/>
      <c r="AT1193" s="27"/>
      <c r="AU1193" s="28"/>
      <c r="AV1193" s="28"/>
      <c r="AW1193" s="28"/>
      <c r="AX1193" s="29"/>
      <c r="AY1193" s="26"/>
      <c r="AZ1193" s="27"/>
      <c r="BA1193" s="28"/>
      <c r="BB1193" s="29"/>
      <c r="BC1193" s="31">
        <f t="shared" si="186"/>
        <v>179753.26</v>
      </c>
    </row>
    <row r="1194" spans="1:55" ht="21">
      <c r="A1194" s="12"/>
      <c r="B1194" s="13"/>
      <c r="D1194" s="24">
        <v>5104020101</v>
      </c>
      <c r="E1194" s="24" t="s">
        <v>103</v>
      </c>
      <c r="F1194" s="25">
        <v>-14474.89</v>
      </c>
      <c r="G1194" s="26"/>
      <c r="H1194" s="27">
        <v>195198.63999999998</v>
      </c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9"/>
      <c r="AO1194" s="30"/>
      <c r="AP1194" s="26"/>
      <c r="AQ1194" s="26"/>
      <c r="AR1194" s="30"/>
      <c r="AS1194" s="30"/>
      <c r="AT1194" s="27"/>
      <c r="AU1194" s="28"/>
      <c r="AV1194" s="28"/>
      <c r="AW1194" s="28"/>
      <c r="AX1194" s="29"/>
      <c r="AY1194" s="26"/>
      <c r="AZ1194" s="27"/>
      <c r="BA1194" s="28"/>
      <c r="BB1194" s="29"/>
      <c r="BC1194" s="31">
        <f t="shared" si="186"/>
        <v>180723.75</v>
      </c>
    </row>
    <row r="1195" spans="1:55" ht="21">
      <c r="A1195" s="12"/>
      <c r="B1195" s="13"/>
      <c r="D1195" s="24">
        <v>5104020105</v>
      </c>
      <c r="E1195" s="24" t="s">
        <v>105</v>
      </c>
      <c r="F1195" s="25">
        <v>-1422.34</v>
      </c>
      <c r="G1195" s="26"/>
      <c r="H1195" s="27">
        <v>12076.84</v>
      </c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9"/>
      <c r="AO1195" s="30"/>
      <c r="AP1195" s="26"/>
      <c r="AQ1195" s="26"/>
      <c r="AR1195" s="30"/>
      <c r="AS1195" s="30"/>
      <c r="AT1195" s="27"/>
      <c r="AU1195" s="28"/>
      <c r="AV1195" s="28"/>
      <c r="AW1195" s="28"/>
      <c r="AX1195" s="29"/>
      <c r="AY1195" s="26"/>
      <c r="AZ1195" s="27"/>
      <c r="BA1195" s="28"/>
      <c r="BB1195" s="29"/>
      <c r="BC1195" s="31">
        <f t="shared" si="186"/>
        <v>10654.5</v>
      </c>
    </row>
    <row r="1196" spans="1:55" ht="21">
      <c r="A1196" s="12"/>
      <c r="B1196" s="13"/>
      <c r="D1196" s="24">
        <v>5104020106</v>
      </c>
      <c r="E1196" s="24" t="s">
        <v>106</v>
      </c>
      <c r="F1196" s="25">
        <v>-118.23</v>
      </c>
      <c r="G1196" s="26"/>
      <c r="H1196" s="27">
        <v>8612.369999999999</v>
      </c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9"/>
      <c r="AO1196" s="30"/>
      <c r="AP1196" s="26"/>
      <c r="AQ1196" s="26"/>
      <c r="AR1196" s="30"/>
      <c r="AS1196" s="30"/>
      <c r="AT1196" s="27"/>
      <c r="AU1196" s="28"/>
      <c r="AV1196" s="28"/>
      <c r="AW1196" s="28"/>
      <c r="AX1196" s="29"/>
      <c r="AY1196" s="26"/>
      <c r="AZ1196" s="27"/>
      <c r="BA1196" s="28"/>
      <c r="BB1196" s="29"/>
      <c r="BC1196" s="31">
        <f t="shared" si="186"/>
        <v>8494.14</v>
      </c>
    </row>
    <row r="1197" spans="1:55" ht="21">
      <c r="A1197" s="12"/>
      <c r="B1197" s="13"/>
      <c r="D1197" s="24">
        <v>5104020107</v>
      </c>
      <c r="E1197" s="24" t="s">
        <v>107</v>
      </c>
      <c r="F1197" s="25">
        <v>118.23</v>
      </c>
      <c r="G1197" s="26"/>
      <c r="H1197" s="27">
        <v>4611.77</v>
      </c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9"/>
      <c r="AO1197" s="30"/>
      <c r="AP1197" s="26"/>
      <c r="AQ1197" s="26"/>
      <c r="AR1197" s="30"/>
      <c r="AS1197" s="30"/>
      <c r="AT1197" s="27"/>
      <c r="AU1197" s="28"/>
      <c r="AV1197" s="28"/>
      <c r="AW1197" s="28"/>
      <c r="AX1197" s="29"/>
      <c r="AY1197" s="26"/>
      <c r="AZ1197" s="27"/>
      <c r="BA1197" s="28"/>
      <c r="BB1197" s="29"/>
      <c r="BC1197" s="31">
        <f t="shared" si="186"/>
        <v>4730</v>
      </c>
    </row>
    <row r="1198" spans="1:55" ht="21">
      <c r="A1198" s="12"/>
      <c r="B1198" s="13"/>
      <c r="D1198" s="24">
        <v>5104030203</v>
      </c>
      <c r="E1198" s="24" t="s">
        <v>147</v>
      </c>
      <c r="F1198" s="25"/>
      <c r="G1198" s="26"/>
      <c r="H1198" s="27">
        <v>2209.19</v>
      </c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9"/>
      <c r="AO1198" s="30"/>
      <c r="AP1198" s="26"/>
      <c r="AQ1198" s="26"/>
      <c r="AR1198" s="30"/>
      <c r="AS1198" s="30"/>
      <c r="AT1198" s="27"/>
      <c r="AU1198" s="28"/>
      <c r="AV1198" s="28"/>
      <c r="AW1198" s="28"/>
      <c r="AX1198" s="29"/>
      <c r="AY1198" s="26"/>
      <c r="AZ1198" s="27"/>
      <c r="BA1198" s="28"/>
      <c r="BB1198" s="29"/>
      <c r="BC1198" s="31">
        <f t="shared" si="186"/>
        <v>2209.19</v>
      </c>
    </row>
    <row r="1199" spans="1:55" ht="21">
      <c r="A1199" s="12"/>
      <c r="B1199" s="13"/>
      <c r="D1199" s="24">
        <v>5104030206</v>
      </c>
      <c r="E1199" s="24" t="s">
        <v>77</v>
      </c>
      <c r="F1199" s="25"/>
      <c r="G1199" s="26"/>
      <c r="H1199" s="27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9"/>
      <c r="AO1199" s="30"/>
      <c r="AP1199" s="26"/>
      <c r="AQ1199" s="26"/>
      <c r="AR1199" s="30">
        <v>4500</v>
      </c>
      <c r="AS1199" s="30"/>
      <c r="AT1199" s="27"/>
      <c r="AU1199" s="28"/>
      <c r="AV1199" s="28"/>
      <c r="AW1199" s="28"/>
      <c r="AX1199" s="29"/>
      <c r="AY1199" s="26"/>
      <c r="AZ1199" s="27"/>
      <c r="BA1199" s="28"/>
      <c r="BB1199" s="29"/>
      <c r="BC1199" s="31">
        <f t="shared" si="186"/>
        <v>4500</v>
      </c>
    </row>
    <row r="1200" spans="1:55" ht="21">
      <c r="A1200" s="12"/>
      <c r="B1200" s="13"/>
      <c r="D1200" s="24">
        <v>5105010101</v>
      </c>
      <c r="E1200" s="24" t="s">
        <v>113</v>
      </c>
      <c r="F1200" s="25">
        <v>155213.22</v>
      </c>
      <c r="G1200" s="26"/>
      <c r="H1200" s="27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9"/>
      <c r="AO1200" s="30"/>
      <c r="AP1200" s="26"/>
      <c r="AQ1200" s="26"/>
      <c r="AR1200" s="30"/>
      <c r="AS1200" s="30"/>
      <c r="AT1200" s="27"/>
      <c r="AU1200" s="28"/>
      <c r="AV1200" s="28"/>
      <c r="AW1200" s="28"/>
      <c r="AX1200" s="29"/>
      <c r="AY1200" s="26"/>
      <c r="AZ1200" s="27"/>
      <c r="BA1200" s="28"/>
      <c r="BB1200" s="29"/>
      <c r="BC1200" s="31">
        <f t="shared" si="186"/>
        <v>155213.22</v>
      </c>
    </row>
    <row r="1201" spans="1:55" ht="21">
      <c r="A1201" s="12"/>
      <c r="B1201" s="13"/>
      <c r="D1201" s="24">
        <v>5105010103</v>
      </c>
      <c r="E1201" s="24" t="s">
        <v>114</v>
      </c>
      <c r="F1201" s="25">
        <v>47122.59</v>
      </c>
      <c r="G1201" s="26"/>
      <c r="H1201" s="27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9"/>
      <c r="AO1201" s="30"/>
      <c r="AP1201" s="26"/>
      <c r="AQ1201" s="26"/>
      <c r="AR1201" s="30"/>
      <c r="AS1201" s="30"/>
      <c r="AT1201" s="27"/>
      <c r="AU1201" s="28"/>
      <c r="AV1201" s="28"/>
      <c r="AW1201" s="28"/>
      <c r="AX1201" s="29"/>
      <c r="AY1201" s="26"/>
      <c r="AZ1201" s="27"/>
      <c r="BA1201" s="28"/>
      <c r="BB1201" s="29"/>
      <c r="BC1201" s="31">
        <f t="shared" si="186"/>
        <v>47122.59</v>
      </c>
    </row>
    <row r="1202" spans="1:55" ht="21">
      <c r="A1202" s="12"/>
      <c r="B1202" s="13"/>
      <c r="D1202" s="24">
        <v>5105010105</v>
      </c>
      <c r="E1202" s="24" t="s">
        <v>115</v>
      </c>
      <c r="F1202" s="25">
        <v>3397.94</v>
      </c>
      <c r="G1202" s="26"/>
      <c r="H1202" s="27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9"/>
      <c r="AO1202" s="30"/>
      <c r="AP1202" s="26"/>
      <c r="AQ1202" s="26"/>
      <c r="AR1202" s="30"/>
      <c r="AS1202" s="30"/>
      <c r="AT1202" s="27"/>
      <c r="AU1202" s="28"/>
      <c r="AV1202" s="28"/>
      <c r="AW1202" s="28"/>
      <c r="AX1202" s="29"/>
      <c r="AY1202" s="26"/>
      <c r="AZ1202" s="27"/>
      <c r="BA1202" s="28"/>
      <c r="BB1202" s="29"/>
      <c r="BC1202" s="31">
        <f t="shared" si="186"/>
        <v>3397.94</v>
      </c>
    </row>
    <row r="1203" spans="1:55" ht="21">
      <c r="A1203" s="12"/>
      <c r="B1203" s="13"/>
      <c r="D1203" s="24">
        <v>5105010107</v>
      </c>
      <c r="E1203" s="24" t="s">
        <v>116</v>
      </c>
      <c r="F1203" s="25">
        <v>149237.89</v>
      </c>
      <c r="G1203" s="26"/>
      <c r="H1203" s="27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9"/>
      <c r="AO1203" s="30"/>
      <c r="AP1203" s="26"/>
      <c r="AQ1203" s="26"/>
      <c r="AR1203" s="30"/>
      <c r="AS1203" s="30"/>
      <c r="AT1203" s="27"/>
      <c r="AU1203" s="28"/>
      <c r="AV1203" s="28"/>
      <c r="AW1203" s="28"/>
      <c r="AX1203" s="29"/>
      <c r="AY1203" s="26"/>
      <c r="AZ1203" s="27"/>
      <c r="BA1203" s="28"/>
      <c r="BB1203" s="29"/>
      <c r="BC1203" s="31">
        <f t="shared" si="186"/>
        <v>149237.89</v>
      </c>
    </row>
    <row r="1204" spans="1:55" ht="21">
      <c r="A1204" s="12"/>
      <c r="B1204" s="13"/>
      <c r="D1204" s="24">
        <v>5105010111</v>
      </c>
      <c r="E1204" s="24" t="s">
        <v>82</v>
      </c>
      <c r="F1204" s="25">
        <v>111272.35</v>
      </c>
      <c r="G1204" s="26"/>
      <c r="H1204" s="27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9"/>
      <c r="AO1204" s="30"/>
      <c r="AP1204" s="26"/>
      <c r="AQ1204" s="26"/>
      <c r="AR1204" s="30"/>
      <c r="AS1204" s="30"/>
      <c r="AT1204" s="27"/>
      <c r="AU1204" s="28"/>
      <c r="AV1204" s="28"/>
      <c r="AW1204" s="28"/>
      <c r="AX1204" s="29"/>
      <c r="AY1204" s="26"/>
      <c r="AZ1204" s="27"/>
      <c r="BA1204" s="28"/>
      <c r="BB1204" s="29"/>
      <c r="BC1204" s="31">
        <f t="shared" si="186"/>
        <v>111272.35</v>
      </c>
    </row>
    <row r="1205" spans="1:55" ht="21">
      <c r="A1205" s="12"/>
      <c r="B1205" s="13"/>
      <c r="D1205" s="24">
        <v>5105010117</v>
      </c>
      <c r="E1205" s="24" t="s">
        <v>117</v>
      </c>
      <c r="F1205" s="25">
        <v>3600</v>
      </c>
      <c r="G1205" s="26"/>
      <c r="H1205" s="27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9"/>
      <c r="AO1205" s="30"/>
      <c r="AP1205" s="26"/>
      <c r="AQ1205" s="26"/>
      <c r="AR1205" s="30"/>
      <c r="AS1205" s="30"/>
      <c r="AT1205" s="27"/>
      <c r="AU1205" s="28"/>
      <c r="AV1205" s="28"/>
      <c r="AW1205" s="28"/>
      <c r="AX1205" s="29"/>
      <c r="AY1205" s="26"/>
      <c r="AZ1205" s="27"/>
      <c r="BA1205" s="28"/>
      <c r="BB1205" s="29"/>
      <c r="BC1205" s="31">
        <f t="shared" si="186"/>
        <v>3600</v>
      </c>
    </row>
    <row r="1206" spans="1:55" ht="21">
      <c r="A1206" s="12"/>
      <c r="B1206" s="13"/>
      <c r="D1206" s="24">
        <v>5105010127</v>
      </c>
      <c r="E1206" s="24" t="s">
        <v>84</v>
      </c>
      <c r="F1206" s="25">
        <v>1543.78</v>
      </c>
      <c r="G1206" s="26"/>
      <c r="H1206" s="27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9"/>
      <c r="AO1206" s="30"/>
      <c r="AP1206" s="26"/>
      <c r="AQ1206" s="26"/>
      <c r="AR1206" s="30"/>
      <c r="AS1206" s="30"/>
      <c r="AT1206" s="27"/>
      <c r="AU1206" s="28"/>
      <c r="AV1206" s="28"/>
      <c r="AW1206" s="28"/>
      <c r="AX1206" s="29"/>
      <c r="AY1206" s="26"/>
      <c r="AZ1206" s="27"/>
      <c r="BA1206" s="28"/>
      <c r="BB1206" s="29"/>
      <c r="BC1206" s="31">
        <f t="shared" si="186"/>
        <v>1543.78</v>
      </c>
    </row>
    <row r="1207" spans="1:55" ht="21">
      <c r="A1207" s="12"/>
      <c r="B1207" s="13"/>
      <c r="D1207" s="24">
        <v>5203010120</v>
      </c>
      <c r="E1207" s="24" t="s">
        <v>88</v>
      </c>
      <c r="F1207" s="25">
        <v>1</v>
      </c>
      <c r="G1207" s="26"/>
      <c r="H1207" s="27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9"/>
      <c r="AO1207" s="30"/>
      <c r="AP1207" s="26"/>
      <c r="AQ1207" s="26"/>
      <c r="AR1207" s="30"/>
      <c r="AS1207" s="30"/>
      <c r="AT1207" s="27"/>
      <c r="AU1207" s="28"/>
      <c r="AV1207" s="28"/>
      <c r="AW1207" s="28"/>
      <c r="AX1207" s="29"/>
      <c r="AY1207" s="26"/>
      <c r="AZ1207" s="27"/>
      <c r="BA1207" s="28"/>
      <c r="BB1207" s="29"/>
      <c r="BC1207" s="31">
        <f t="shared" si="186"/>
        <v>1</v>
      </c>
    </row>
    <row r="1208" spans="1:55" ht="21">
      <c r="A1208" s="12"/>
      <c r="B1208" s="13"/>
      <c r="C1208" s="85" t="s">
        <v>90</v>
      </c>
      <c r="D1208" s="81"/>
      <c r="E1208" s="82"/>
      <c r="F1208" s="32">
        <f aca="true" t="shared" si="193" ref="F1208:AK1208">SUM(F1183:F1207)</f>
        <v>530199.54</v>
      </c>
      <c r="G1208" s="33">
        <f t="shared" si="193"/>
        <v>0</v>
      </c>
      <c r="H1208" s="32">
        <f t="shared" si="193"/>
        <v>5676543.579999999</v>
      </c>
      <c r="I1208" s="33">
        <f t="shared" si="193"/>
        <v>0</v>
      </c>
      <c r="J1208" s="33">
        <f t="shared" si="193"/>
        <v>0</v>
      </c>
      <c r="K1208" s="33">
        <f t="shared" si="193"/>
        <v>0</v>
      </c>
      <c r="L1208" s="33">
        <f t="shared" si="193"/>
        <v>0</v>
      </c>
      <c r="M1208" s="33">
        <f t="shared" si="193"/>
        <v>0</v>
      </c>
      <c r="N1208" s="33">
        <f t="shared" si="193"/>
        <v>0</v>
      </c>
      <c r="O1208" s="33">
        <f t="shared" si="193"/>
        <v>0</v>
      </c>
      <c r="P1208" s="33">
        <f t="shared" si="193"/>
        <v>0</v>
      </c>
      <c r="Q1208" s="33">
        <f t="shared" si="193"/>
        <v>0</v>
      </c>
      <c r="R1208" s="33">
        <f t="shared" si="193"/>
        <v>108500</v>
      </c>
      <c r="S1208" s="33">
        <f t="shared" si="193"/>
        <v>0</v>
      </c>
      <c r="T1208" s="33">
        <f t="shared" si="193"/>
        <v>0</v>
      </c>
      <c r="U1208" s="33">
        <f t="shared" si="193"/>
        <v>0</v>
      </c>
      <c r="V1208" s="33">
        <f t="shared" si="193"/>
        <v>0</v>
      </c>
      <c r="W1208" s="33">
        <f t="shared" si="193"/>
        <v>207785</v>
      </c>
      <c r="X1208" s="33">
        <f t="shared" si="193"/>
        <v>0</v>
      </c>
      <c r="Y1208" s="33">
        <f t="shared" si="193"/>
        <v>622590</v>
      </c>
      <c r="Z1208" s="33">
        <f t="shared" si="193"/>
        <v>0</v>
      </c>
      <c r="AA1208" s="33">
        <f t="shared" si="193"/>
        <v>0</v>
      </c>
      <c r="AB1208" s="33">
        <f t="shared" si="193"/>
        <v>0</v>
      </c>
      <c r="AC1208" s="33">
        <f t="shared" si="193"/>
        <v>0</v>
      </c>
      <c r="AD1208" s="33">
        <f t="shared" si="193"/>
        <v>258500</v>
      </c>
      <c r="AE1208" s="33">
        <f t="shared" si="193"/>
        <v>635460</v>
      </c>
      <c r="AF1208" s="33">
        <f t="shared" si="193"/>
        <v>0</v>
      </c>
      <c r="AG1208" s="33">
        <f t="shared" si="193"/>
        <v>0</v>
      </c>
      <c r="AH1208" s="33">
        <f t="shared" si="193"/>
        <v>0</v>
      </c>
      <c r="AI1208" s="33">
        <f t="shared" si="193"/>
        <v>0</v>
      </c>
      <c r="AJ1208" s="33">
        <f t="shared" si="193"/>
        <v>0</v>
      </c>
      <c r="AK1208" s="33">
        <f t="shared" si="193"/>
        <v>0</v>
      </c>
      <c r="AL1208" s="33">
        <f aca="true" t="shared" si="194" ref="AL1208:BB1208">SUM(AL1183:AL1207)</f>
        <v>0</v>
      </c>
      <c r="AM1208" s="33">
        <f t="shared" si="194"/>
        <v>11977.34</v>
      </c>
      <c r="AN1208" s="33">
        <f t="shared" si="194"/>
        <v>31983.17</v>
      </c>
      <c r="AO1208" s="32">
        <f t="shared" si="194"/>
        <v>0</v>
      </c>
      <c r="AP1208" s="33">
        <f t="shared" si="194"/>
        <v>0</v>
      </c>
      <c r="AQ1208" s="33">
        <f t="shared" si="194"/>
        <v>0</v>
      </c>
      <c r="AR1208" s="32">
        <f t="shared" si="194"/>
        <v>4500</v>
      </c>
      <c r="AS1208" s="32">
        <f t="shared" si="194"/>
        <v>0</v>
      </c>
      <c r="AT1208" s="32">
        <f t="shared" si="194"/>
        <v>0</v>
      </c>
      <c r="AU1208" s="33">
        <f t="shared" si="194"/>
        <v>0</v>
      </c>
      <c r="AV1208" s="33">
        <f t="shared" si="194"/>
        <v>0</v>
      </c>
      <c r="AW1208" s="33">
        <f t="shared" si="194"/>
        <v>105240</v>
      </c>
      <c r="AX1208" s="33">
        <f t="shared" si="194"/>
        <v>0</v>
      </c>
      <c r="AY1208" s="33">
        <f t="shared" si="194"/>
        <v>0</v>
      </c>
      <c r="AZ1208" s="32">
        <f t="shared" si="194"/>
        <v>0</v>
      </c>
      <c r="BA1208" s="33">
        <f t="shared" si="194"/>
        <v>0</v>
      </c>
      <c r="BB1208" s="33">
        <f t="shared" si="194"/>
        <v>0</v>
      </c>
      <c r="BC1208" s="34">
        <f t="shared" si="186"/>
        <v>8193278.629999999</v>
      </c>
    </row>
    <row r="1209" spans="1:56" s="36" customFormat="1" ht="21">
      <c r="A1209" s="12"/>
      <c r="B1209" s="13"/>
      <c r="C1209" s="24" t="s">
        <v>91</v>
      </c>
      <c r="D1209" s="24">
        <v>5101010101</v>
      </c>
      <c r="E1209" s="24" t="s">
        <v>92</v>
      </c>
      <c r="F1209" s="25">
        <v>1755010.64</v>
      </c>
      <c r="G1209" s="26"/>
      <c r="H1209" s="27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9"/>
      <c r="AO1209" s="30"/>
      <c r="AP1209" s="26"/>
      <c r="AQ1209" s="26"/>
      <c r="AR1209" s="30"/>
      <c r="AS1209" s="30"/>
      <c r="AT1209" s="27"/>
      <c r="AU1209" s="28"/>
      <c r="AV1209" s="28"/>
      <c r="AW1209" s="28"/>
      <c r="AX1209" s="29"/>
      <c r="AY1209" s="26"/>
      <c r="AZ1209" s="27"/>
      <c r="BA1209" s="28"/>
      <c r="BB1209" s="29"/>
      <c r="BC1209" s="31">
        <f t="shared" si="186"/>
        <v>1755010.64</v>
      </c>
      <c r="BD1209" s="35"/>
    </row>
    <row r="1210" spans="1:56" s="36" customFormat="1" ht="21">
      <c r="A1210" s="12"/>
      <c r="B1210" s="13"/>
      <c r="C1210" s="24"/>
      <c r="D1210" s="24">
        <v>5101010113</v>
      </c>
      <c r="E1210" s="24" t="s">
        <v>94</v>
      </c>
      <c r="F1210" s="25">
        <v>653132.53</v>
      </c>
      <c r="G1210" s="26"/>
      <c r="H1210" s="27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9"/>
      <c r="AO1210" s="30"/>
      <c r="AP1210" s="26"/>
      <c r="AQ1210" s="26"/>
      <c r="AR1210" s="30"/>
      <c r="AS1210" s="30"/>
      <c r="AT1210" s="27"/>
      <c r="AU1210" s="28"/>
      <c r="AV1210" s="28"/>
      <c r="AW1210" s="28"/>
      <c r="AX1210" s="29"/>
      <c r="AY1210" s="26"/>
      <c r="AZ1210" s="27"/>
      <c r="BA1210" s="28"/>
      <c r="BB1210" s="29"/>
      <c r="BC1210" s="31">
        <f t="shared" si="186"/>
        <v>653132.53</v>
      </c>
      <c r="BD1210" s="35"/>
    </row>
    <row r="1211" spans="1:56" s="36" customFormat="1" ht="21">
      <c r="A1211" s="12"/>
      <c r="B1211" s="13"/>
      <c r="C1211" s="24"/>
      <c r="D1211" s="24">
        <v>5101010118</v>
      </c>
      <c r="E1211" s="24" t="s">
        <v>95</v>
      </c>
      <c r="F1211" s="25">
        <v>33345.93</v>
      </c>
      <c r="G1211" s="26"/>
      <c r="H1211" s="27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9"/>
      <c r="AO1211" s="30"/>
      <c r="AP1211" s="26"/>
      <c r="AQ1211" s="26"/>
      <c r="AR1211" s="30"/>
      <c r="AS1211" s="30"/>
      <c r="AT1211" s="27"/>
      <c r="AU1211" s="28"/>
      <c r="AV1211" s="28"/>
      <c r="AW1211" s="28"/>
      <c r="AX1211" s="29"/>
      <c r="AY1211" s="26"/>
      <c r="AZ1211" s="27"/>
      <c r="BA1211" s="28"/>
      <c r="BB1211" s="29"/>
      <c r="BC1211" s="31">
        <f t="shared" si="186"/>
        <v>33345.93</v>
      </c>
      <c r="BD1211" s="35"/>
    </row>
    <row r="1212" spans="1:56" s="36" customFormat="1" ht="21">
      <c r="A1212" s="12"/>
      <c r="B1212" s="13"/>
      <c r="C1212" s="24"/>
      <c r="D1212" s="24">
        <v>5101020103</v>
      </c>
      <c r="E1212" s="24" t="s">
        <v>96</v>
      </c>
      <c r="F1212" s="25">
        <v>12251.37</v>
      </c>
      <c r="G1212" s="26"/>
      <c r="H1212" s="27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9"/>
      <c r="AO1212" s="30"/>
      <c r="AP1212" s="26"/>
      <c r="AQ1212" s="26"/>
      <c r="AR1212" s="30"/>
      <c r="AS1212" s="30"/>
      <c r="AT1212" s="27"/>
      <c r="AU1212" s="28"/>
      <c r="AV1212" s="28"/>
      <c r="AW1212" s="28"/>
      <c r="AX1212" s="29"/>
      <c r="AY1212" s="26"/>
      <c r="AZ1212" s="27"/>
      <c r="BA1212" s="28"/>
      <c r="BB1212" s="29"/>
      <c r="BC1212" s="31">
        <f t="shared" si="186"/>
        <v>12251.37</v>
      </c>
      <c r="BD1212" s="35"/>
    </row>
    <row r="1213" spans="1:56" s="36" customFormat="1" ht="21">
      <c r="A1213" s="12"/>
      <c r="B1213" s="13"/>
      <c r="C1213" s="24"/>
      <c r="D1213" s="24">
        <v>5101020104</v>
      </c>
      <c r="E1213" s="24" t="s">
        <v>97</v>
      </c>
      <c r="F1213" s="25">
        <v>18377.03</v>
      </c>
      <c r="G1213" s="26"/>
      <c r="H1213" s="27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9"/>
      <c r="AO1213" s="30"/>
      <c r="AP1213" s="26"/>
      <c r="AQ1213" s="26"/>
      <c r="AR1213" s="30"/>
      <c r="AS1213" s="30"/>
      <c r="AT1213" s="27"/>
      <c r="AU1213" s="28"/>
      <c r="AV1213" s="28"/>
      <c r="AW1213" s="28"/>
      <c r="AX1213" s="29"/>
      <c r="AY1213" s="26"/>
      <c r="AZ1213" s="27"/>
      <c r="BA1213" s="28"/>
      <c r="BB1213" s="29"/>
      <c r="BC1213" s="31">
        <f t="shared" si="186"/>
        <v>18377.03</v>
      </c>
      <c r="BD1213" s="35"/>
    </row>
    <row r="1214" spans="1:56" s="36" customFormat="1" ht="21">
      <c r="A1214" s="12"/>
      <c r="B1214" s="13"/>
      <c r="C1214" s="24"/>
      <c r="D1214" s="24">
        <v>5101020105</v>
      </c>
      <c r="E1214" s="24" t="s">
        <v>98</v>
      </c>
      <c r="F1214" s="25">
        <v>19093.05</v>
      </c>
      <c r="G1214" s="26"/>
      <c r="H1214" s="27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9"/>
      <c r="AO1214" s="30"/>
      <c r="AP1214" s="26"/>
      <c r="AQ1214" s="26"/>
      <c r="AR1214" s="30"/>
      <c r="AS1214" s="30"/>
      <c r="AT1214" s="27"/>
      <c r="AU1214" s="28"/>
      <c r="AV1214" s="28"/>
      <c r="AW1214" s="28"/>
      <c r="AX1214" s="29"/>
      <c r="AY1214" s="26"/>
      <c r="AZ1214" s="27"/>
      <c r="BA1214" s="28"/>
      <c r="BB1214" s="29"/>
      <c r="BC1214" s="31">
        <f t="shared" si="186"/>
        <v>19093.05</v>
      </c>
      <c r="BD1214" s="35"/>
    </row>
    <row r="1215" spans="1:56" s="36" customFormat="1" ht="21">
      <c r="A1215" s="12"/>
      <c r="B1215" s="13"/>
      <c r="C1215" s="24"/>
      <c r="D1215" s="24">
        <v>5101020113</v>
      </c>
      <c r="E1215" s="24" t="s">
        <v>99</v>
      </c>
      <c r="F1215" s="25">
        <v>7360.55</v>
      </c>
      <c r="G1215" s="26"/>
      <c r="H1215" s="27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9"/>
      <c r="AO1215" s="30"/>
      <c r="AP1215" s="26"/>
      <c r="AQ1215" s="26"/>
      <c r="AR1215" s="30"/>
      <c r="AS1215" s="30"/>
      <c r="AT1215" s="27"/>
      <c r="AU1215" s="28"/>
      <c r="AV1215" s="28"/>
      <c r="AW1215" s="28"/>
      <c r="AX1215" s="29"/>
      <c r="AY1215" s="26"/>
      <c r="AZ1215" s="27"/>
      <c r="BA1215" s="28"/>
      <c r="BB1215" s="29"/>
      <c r="BC1215" s="31">
        <f t="shared" si="186"/>
        <v>7360.55</v>
      </c>
      <c r="BD1215" s="35"/>
    </row>
    <row r="1216" spans="1:56" s="36" customFormat="1" ht="21">
      <c r="A1216" s="12"/>
      <c r="B1216" s="13"/>
      <c r="C1216" s="24"/>
      <c r="D1216" s="24">
        <v>5101030205</v>
      </c>
      <c r="E1216" s="24" t="s">
        <v>65</v>
      </c>
      <c r="F1216" s="25">
        <v>161959.7</v>
      </c>
      <c r="G1216" s="26"/>
      <c r="H1216" s="27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9"/>
      <c r="AO1216" s="30"/>
      <c r="AP1216" s="26"/>
      <c r="AQ1216" s="26"/>
      <c r="AR1216" s="30"/>
      <c r="AS1216" s="30"/>
      <c r="AT1216" s="27"/>
      <c r="AU1216" s="28"/>
      <c r="AV1216" s="28"/>
      <c r="AW1216" s="28"/>
      <c r="AX1216" s="29"/>
      <c r="AY1216" s="26"/>
      <c r="AZ1216" s="27"/>
      <c r="BA1216" s="28"/>
      <c r="BB1216" s="29"/>
      <c r="BC1216" s="31">
        <f t="shared" si="186"/>
        <v>161959.7</v>
      </c>
      <c r="BD1216" s="35"/>
    </row>
    <row r="1217" spans="1:56" s="36" customFormat="1" ht="21">
      <c r="A1217" s="12"/>
      <c r="B1217" s="13"/>
      <c r="C1217" s="24"/>
      <c r="D1217" s="24">
        <v>5101030206</v>
      </c>
      <c r="E1217" s="24" t="s">
        <v>100</v>
      </c>
      <c r="F1217" s="25">
        <v>73899.34</v>
      </c>
      <c r="G1217" s="26"/>
      <c r="H1217" s="27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9"/>
      <c r="AO1217" s="30"/>
      <c r="AP1217" s="26"/>
      <c r="AQ1217" s="26"/>
      <c r="AR1217" s="30"/>
      <c r="AS1217" s="30"/>
      <c r="AT1217" s="27"/>
      <c r="AU1217" s="28"/>
      <c r="AV1217" s="28"/>
      <c r="AW1217" s="28"/>
      <c r="AX1217" s="29"/>
      <c r="AY1217" s="26"/>
      <c r="AZ1217" s="27"/>
      <c r="BA1217" s="28"/>
      <c r="BB1217" s="29"/>
      <c r="BC1217" s="31">
        <f t="shared" si="186"/>
        <v>73899.34</v>
      </c>
      <c r="BD1217" s="35"/>
    </row>
    <row r="1218" spans="1:56" s="36" customFormat="1" ht="21">
      <c r="A1218" s="12"/>
      <c r="B1218" s="13"/>
      <c r="C1218" s="24"/>
      <c r="D1218" s="24">
        <v>5101030207</v>
      </c>
      <c r="E1218" s="24" t="s">
        <v>101</v>
      </c>
      <c r="F1218" s="25">
        <v>5243.83</v>
      </c>
      <c r="G1218" s="26"/>
      <c r="H1218" s="27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9"/>
      <c r="AO1218" s="30"/>
      <c r="AP1218" s="26"/>
      <c r="AQ1218" s="26"/>
      <c r="AR1218" s="30"/>
      <c r="AS1218" s="30"/>
      <c r="AT1218" s="27"/>
      <c r="AU1218" s="28"/>
      <c r="AV1218" s="28"/>
      <c r="AW1218" s="28"/>
      <c r="AX1218" s="29"/>
      <c r="AY1218" s="26"/>
      <c r="AZ1218" s="27"/>
      <c r="BA1218" s="28"/>
      <c r="BB1218" s="29"/>
      <c r="BC1218" s="31">
        <f t="shared" si="186"/>
        <v>5243.83</v>
      </c>
      <c r="BD1218" s="35"/>
    </row>
    <row r="1219" spans="1:56" s="36" customFormat="1" ht="21">
      <c r="A1219" s="12"/>
      <c r="B1219" s="13"/>
      <c r="C1219" s="24"/>
      <c r="D1219" s="24">
        <v>5101030208</v>
      </c>
      <c r="E1219" s="24" t="s">
        <v>102</v>
      </c>
      <c r="F1219" s="25">
        <v>566.66</v>
      </c>
      <c r="G1219" s="26"/>
      <c r="H1219" s="27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9"/>
      <c r="AO1219" s="30"/>
      <c r="AP1219" s="26"/>
      <c r="AQ1219" s="26"/>
      <c r="AR1219" s="30"/>
      <c r="AS1219" s="30"/>
      <c r="AT1219" s="27"/>
      <c r="AU1219" s="28"/>
      <c r="AV1219" s="28"/>
      <c r="AW1219" s="28"/>
      <c r="AX1219" s="29"/>
      <c r="AY1219" s="26"/>
      <c r="AZ1219" s="27"/>
      <c r="BA1219" s="28"/>
      <c r="BB1219" s="29"/>
      <c r="BC1219" s="31">
        <f aca="true" t="shared" si="195" ref="BC1219:BC1282">SUM(F1219:BB1219)</f>
        <v>566.66</v>
      </c>
      <c r="BD1219" s="35"/>
    </row>
    <row r="1220" spans="1:56" s="36" customFormat="1" ht="21">
      <c r="A1220" s="37"/>
      <c r="B1220" s="38"/>
      <c r="C1220" s="86" t="s">
        <v>108</v>
      </c>
      <c r="D1220" s="86"/>
      <c r="E1220" s="87"/>
      <c r="F1220" s="39">
        <f aca="true" t="shared" si="196" ref="F1220:AK1220">SUM(F1209:F1219)</f>
        <v>2740240.63</v>
      </c>
      <c r="G1220" s="40">
        <f t="shared" si="196"/>
        <v>0</v>
      </c>
      <c r="H1220" s="39">
        <f t="shared" si="196"/>
        <v>0</v>
      </c>
      <c r="I1220" s="40">
        <f t="shared" si="196"/>
        <v>0</v>
      </c>
      <c r="J1220" s="40">
        <f t="shared" si="196"/>
        <v>0</v>
      </c>
      <c r="K1220" s="40">
        <f t="shared" si="196"/>
        <v>0</v>
      </c>
      <c r="L1220" s="40">
        <f t="shared" si="196"/>
        <v>0</v>
      </c>
      <c r="M1220" s="40">
        <f t="shared" si="196"/>
        <v>0</v>
      </c>
      <c r="N1220" s="40">
        <f t="shared" si="196"/>
        <v>0</v>
      </c>
      <c r="O1220" s="40">
        <f t="shared" si="196"/>
        <v>0</v>
      </c>
      <c r="P1220" s="40">
        <f t="shared" si="196"/>
        <v>0</v>
      </c>
      <c r="Q1220" s="40">
        <f t="shared" si="196"/>
        <v>0</v>
      </c>
      <c r="R1220" s="40">
        <f t="shared" si="196"/>
        <v>0</v>
      </c>
      <c r="S1220" s="40">
        <f t="shared" si="196"/>
        <v>0</v>
      </c>
      <c r="T1220" s="40">
        <f t="shared" si="196"/>
        <v>0</v>
      </c>
      <c r="U1220" s="40">
        <f t="shared" si="196"/>
        <v>0</v>
      </c>
      <c r="V1220" s="40">
        <f t="shared" si="196"/>
        <v>0</v>
      </c>
      <c r="W1220" s="40">
        <f t="shared" si="196"/>
        <v>0</v>
      </c>
      <c r="X1220" s="40">
        <f t="shared" si="196"/>
        <v>0</v>
      </c>
      <c r="Y1220" s="40">
        <f t="shared" si="196"/>
        <v>0</v>
      </c>
      <c r="Z1220" s="40">
        <f t="shared" si="196"/>
        <v>0</v>
      </c>
      <c r="AA1220" s="40">
        <f t="shared" si="196"/>
        <v>0</v>
      </c>
      <c r="AB1220" s="40">
        <f t="shared" si="196"/>
        <v>0</v>
      </c>
      <c r="AC1220" s="40">
        <f t="shared" si="196"/>
        <v>0</v>
      </c>
      <c r="AD1220" s="40">
        <f t="shared" si="196"/>
        <v>0</v>
      </c>
      <c r="AE1220" s="40">
        <f t="shared" si="196"/>
        <v>0</v>
      </c>
      <c r="AF1220" s="40">
        <f t="shared" si="196"/>
        <v>0</v>
      </c>
      <c r="AG1220" s="40">
        <f t="shared" si="196"/>
        <v>0</v>
      </c>
      <c r="AH1220" s="40">
        <f t="shared" si="196"/>
        <v>0</v>
      </c>
      <c r="AI1220" s="40">
        <f t="shared" si="196"/>
        <v>0</v>
      </c>
      <c r="AJ1220" s="40">
        <f t="shared" si="196"/>
        <v>0</v>
      </c>
      <c r="AK1220" s="40">
        <f t="shared" si="196"/>
        <v>0</v>
      </c>
      <c r="AL1220" s="40">
        <f aca="true" t="shared" si="197" ref="AL1220:BB1220">SUM(AL1209:AL1219)</f>
        <v>0</v>
      </c>
      <c r="AM1220" s="40">
        <f t="shared" si="197"/>
        <v>0</v>
      </c>
      <c r="AN1220" s="40">
        <f t="shared" si="197"/>
        <v>0</v>
      </c>
      <c r="AO1220" s="39">
        <f t="shared" si="197"/>
        <v>0</v>
      </c>
      <c r="AP1220" s="40">
        <f t="shared" si="197"/>
        <v>0</v>
      </c>
      <c r="AQ1220" s="40">
        <f t="shared" si="197"/>
        <v>0</v>
      </c>
      <c r="AR1220" s="39">
        <f t="shared" si="197"/>
        <v>0</v>
      </c>
      <c r="AS1220" s="39">
        <f t="shared" si="197"/>
        <v>0</v>
      </c>
      <c r="AT1220" s="39">
        <f t="shared" si="197"/>
        <v>0</v>
      </c>
      <c r="AU1220" s="40">
        <f t="shared" si="197"/>
        <v>0</v>
      </c>
      <c r="AV1220" s="40">
        <f t="shared" si="197"/>
        <v>0</v>
      </c>
      <c r="AW1220" s="40">
        <f t="shared" si="197"/>
        <v>0</v>
      </c>
      <c r="AX1220" s="40">
        <f t="shared" si="197"/>
        <v>0</v>
      </c>
      <c r="AY1220" s="40">
        <f t="shared" si="197"/>
        <v>0</v>
      </c>
      <c r="AZ1220" s="39">
        <f t="shared" si="197"/>
        <v>0</v>
      </c>
      <c r="BA1220" s="40">
        <f t="shared" si="197"/>
        <v>0</v>
      </c>
      <c r="BB1220" s="40">
        <f t="shared" si="197"/>
        <v>0</v>
      </c>
      <c r="BC1220" s="41">
        <f t="shared" si="195"/>
        <v>2740240.63</v>
      </c>
      <c r="BD1220" s="35"/>
    </row>
    <row r="1221" spans="1:56" s="36" customFormat="1" ht="21.75" thickBot="1">
      <c r="A1221" s="42"/>
      <c r="B1221" s="43"/>
      <c r="C1221" s="83" t="s">
        <v>109</v>
      </c>
      <c r="D1221" s="83"/>
      <c r="E1221" s="84"/>
      <c r="F1221" s="44">
        <f aca="true" t="shared" si="198" ref="F1221:AK1221">+F1208+F1220</f>
        <v>3270440.17</v>
      </c>
      <c r="G1221" s="45">
        <f t="shared" si="198"/>
        <v>0</v>
      </c>
      <c r="H1221" s="44">
        <f t="shared" si="198"/>
        <v>5676543.579999999</v>
      </c>
      <c r="I1221" s="45">
        <f t="shared" si="198"/>
        <v>0</v>
      </c>
      <c r="J1221" s="45">
        <f t="shared" si="198"/>
        <v>0</v>
      </c>
      <c r="K1221" s="45">
        <f t="shared" si="198"/>
        <v>0</v>
      </c>
      <c r="L1221" s="45">
        <f t="shared" si="198"/>
        <v>0</v>
      </c>
      <c r="M1221" s="45">
        <f t="shared" si="198"/>
        <v>0</v>
      </c>
      <c r="N1221" s="45">
        <f t="shared" si="198"/>
        <v>0</v>
      </c>
      <c r="O1221" s="45">
        <f t="shared" si="198"/>
        <v>0</v>
      </c>
      <c r="P1221" s="45">
        <f t="shared" si="198"/>
        <v>0</v>
      </c>
      <c r="Q1221" s="45">
        <f t="shared" si="198"/>
        <v>0</v>
      </c>
      <c r="R1221" s="45">
        <f t="shared" si="198"/>
        <v>108500</v>
      </c>
      <c r="S1221" s="45">
        <f t="shared" si="198"/>
        <v>0</v>
      </c>
      <c r="T1221" s="45">
        <f t="shared" si="198"/>
        <v>0</v>
      </c>
      <c r="U1221" s="45">
        <f t="shared" si="198"/>
        <v>0</v>
      </c>
      <c r="V1221" s="45">
        <f t="shared" si="198"/>
        <v>0</v>
      </c>
      <c r="W1221" s="45">
        <f t="shared" si="198"/>
        <v>207785</v>
      </c>
      <c r="X1221" s="45">
        <f t="shared" si="198"/>
        <v>0</v>
      </c>
      <c r="Y1221" s="45">
        <f t="shared" si="198"/>
        <v>622590</v>
      </c>
      <c r="Z1221" s="45">
        <f t="shared" si="198"/>
        <v>0</v>
      </c>
      <c r="AA1221" s="45">
        <f t="shared" si="198"/>
        <v>0</v>
      </c>
      <c r="AB1221" s="45">
        <f t="shared" si="198"/>
        <v>0</v>
      </c>
      <c r="AC1221" s="45">
        <f t="shared" si="198"/>
        <v>0</v>
      </c>
      <c r="AD1221" s="45">
        <f t="shared" si="198"/>
        <v>258500</v>
      </c>
      <c r="AE1221" s="45">
        <f t="shared" si="198"/>
        <v>635460</v>
      </c>
      <c r="AF1221" s="45">
        <f t="shared" si="198"/>
        <v>0</v>
      </c>
      <c r="AG1221" s="45">
        <f t="shared" si="198"/>
        <v>0</v>
      </c>
      <c r="AH1221" s="45">
        <f t="shared" si="198"/>
        <v>0</v>
      </c>
      <c r="AI1221" s="45">
        <f t="shared" si="198"/>
        <v>0</v>
      </c>
      <c r="AJ1221" s="45">
        <f t="shared" si="198"/>
        <v>0</v>
      </c>
      <c r="AK1221" s="45">
        <f t="shared" si="198"/>
        <v>0</v>
      </c>
      <c r="AL1221" s="45">
        <f aca="true" t="shared" si="199" ref="AL1221:BB1221">+AL1208+AL1220</f>
        <v>0</v>
      </c>
      <c r="AM1221" s="45">
        <f t="shared" si="199"/>
        <v>11977.34</v>
      </c>
      <c r="AN1221" s="45">
        <f t="shared" si="199"/>
        <v>31983.17</v>
      </c>
      <c r="AO1221" s="44">
        <f t="shared" si="199"/>
        <v>0</v>
      </c>
      <c r="AP1221" s="45">
        <f t="shared" si="199"/>
        <v>0</v>
      </c>
      <c r="AQ1221" s="45">
        <f t="shared" si="199"/>
        <v>0</v>
      </c>
      <c r="AR1221" s="44">
        <f t="shared" si="199"/>
        <v>4500</v>
      </c>
      <c r="AS1221" s="44">
        <f t="shared" si="199"/>
        <v>0</v>
      </c>
      <c r="AT1221" s="44">
        <f t="shared" si="199"/>
        <v>0</v>
      </c>
      <c r="AU1221" s="45">
        <f t="shared" si="199"/>
        <v>0</v>
      </c>
      <c r="AV1221" s="45">
        <f t="shared" si="199"/>
        <v>0</v>
      </c>
      <c r="AW1221" s="45">
        <f t="shared" si="199"/>
        <v>105240</v>
      </c>
      <c r="AX1221" s="45">
        <f t="shared" si="199"/>
        <v>0</v>
      </c>
      <c r="AY1221" s="45">
        <f t="shared" si="199"/>
        <v>0</v>
      </c>
      <c r="AZ1221" s="44">
        <f t="shared" si="199"/>
        <v>0</v>
      </c>
      <c r="BA1221" s="45">
        <f t="shared" si="199"/>
        <v>0</v>
      </c>
      <c r="BB1221" s="45">
        <f t="shared" si="199"/>
        <v>0</v>
      </c>
      <c r="BC1221" s="46">
        <f t="shared" si="195"/>
        <v>10933519.26</v>
      </c>
      <c r="BD1221" s="35"/>
    </row>
    <row r="1222" spans="1:55" ht="21.75" thickTop="1">
      <c r="A1222" s="12">
        <v>700600048</v>
      </c>
      <c r="B1222" s="13" t="s">
        <v>159</v>
      </c>
      <c r="C1222" s="14" t="s">
        <v>58</v>
      </c>
      <c r="D1222" s="14">
        <v>5101010108</v>
      </c>
      <c r="E1222" s="14" t="s">
        <v>59</v>
      </c>
      <c r="F1222" s="25"/>
      <c r="G1222" s="16"/>
      <c r="H1222" s="17">
        <v>1600</v>
      </c>
      <c r="I1222" s="18"/>
      <c r="J1222" s="18"/>
      <c r="K1222" s="18"/>
      <c r="L1222" s="18"/>
      <c r="M1222" s="18"/>
      <c r="N1222" s="18"/>
      <c r="O1222" s="18"/>
      <c r="P1222" s="18"/>
      <c r="Q1222" s="18"/>
      <c r="R1222" s="18">
        <v>8700</v>
      </c>
      <c r="S1222" s="18"/>
      <c r="T1222" s="18"/>
      <c r="U1222" s="18"/>
      <c r="V1222" s="18"/>
      <c r="W1222" s="18"/>
      <c r="X1222" s="18"/>
      <c r="Y1222" s="18">
        <v>1600</v>
      </c>
      <c r="Z1222" s="18">
        <v>3200</v>
      </c>
      <c r="AA1222" s="18"/>
      <c r="AB1222" s="18"/>
      <c r="AC1222" s="18"/>
      <c r="AD1222" s="18"/>
      <c r="AE1222" s="18">
        <v>2800</v>
      </c>
      <c r="AF1222" s="18"/>
      <c r="AG1222" s="18"/>
      <c r="AH1222" s="18"/>
      <c r="AI1222" s="18"/>
      <c r="AJ1222" s="18"/>
      <c r="AK1222" s="18"/>
      <c r="AL1222" s="18"/>
      <c r="AM1222" s="18"/>
      <c r="AN1222" s="19"/>
      <c r="AO1222" s="20"/>
      <c r="AP1222" s="16"/>
      <c r="AQ1222" s="16"/>
      <c r="AR1222" s="20"/>
      <c r="AS1222" s="20"/>
      <c r="AT1222" s="17"/>
      <c r="AU1222" s="18"/>
      <c r="AV1222" s="18"/>
      <c r="AW1222" s="18"/>
      <c r="AX1222" s="19"/>
      <c r="AY1222" s="16"/>
      <c r="AZ1222" s="17"/>
      <c r="BA1222" s="18"/>
      <c r="BB1222" s="19"/>
      <c r="BC1222" s="21">
        <f t="shared" si="195"/>
        <v>17900</v>
      </c>
    </row>
    <row r="1223" spans="1:55" ht="21">
      <c r="A1223" s="12"/>
      <c r="B1223" s="13"/>
      <c r="D1223" s="24">
        <v>5101010115</v>
      </c>
      <c r="E1223" s="24" t="s">
        <v>60</v>
      </c>
      <c r="F1223" s="25"/>
      <c r="G1223" s="26"/>
      <c r="H1223" s="27">
        <v>3681030</v>
      </c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9"/>
      <c r="AO1223" s="30"/>
      <c r="AP1223" s="26"/>
      <c r="AQ1223" s="26"/>
      <c r="AR1223" s="30"/>
      <c r="AS1223" s="30"/>
      <c r="AT1223" s="27"/>
      <c r="AU1223" s="28"/>
      <c r="AV1223" s="28"/>
      <c r="AW1223" s="28"/>
      <c r="AX1223" s="29"/>
      <c r="AY1223" s="26"/>
      <c r="AZ1223" s="27"/>
      <c r="BA1223" s="28"/>
      <c r="BB1223" s="29"/>
      <c r="BC1223" s="31">
        <f t="shared" si="195"/>
        <v>3681030</v>
      </c>
    </row>
    <row r="1224" spans="1:55" ht="21">
      <c r="A1224" s="12"/>
      <c r="B1224" s="13"/>
      <c r="D1224" s="24">
        <v>5101010116</v>
      </c>
      <c r="E1224" s="24" t="s">
        <v>61</v>
      </c>
      <c r="F1224" s="25"/>
      <c r="G1224" s="26"/>
      <c r="H1224" s="27">
        <v>599495</v>
      </c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9"/>
      <c r="AO1224" s="30"/>
      <c r="AP1224" s="26"/>
      <c r="AQ1224" s="26"/>
      <c r="AR1224" s="30"/>
      <c r="AS1224" s="30"/>
      <c r="AT1224" s="27"/>
      <c r="AU1224" s="28"/>
      <c r="AV1224" s="28"/>
      <c r="AW1224" s="28"/>
      <c r="AX1224" s="29"/>
      <c r="AY1224" s="26"/>
      <c r="AZ1224" s="27"/>
      <c r="BA1224" s="28"/>
      <c r="BB1224" s="29"/>
      <c r="BC1224" s="31">
        <f t="shared" si="195"/>
        <v>599495</v>
      </c>
    </row>
    <row r="1225" spans="1:55" ht="21">
      <c r="A1225" s="12"/>
      <c r="B1225" s="13"/>
      <c r="D1225" s="24">
        <v>5101020106</v>
      </c>
      <c r="E1225" s="24" t="s">
        <v>62</v>
      </c>
      <c r="F1225" s="25"/>
      <c r="G1225" s="26"/>
      <c r="H1225" s="27">
        <v>160178</v>
      </c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9"/>
      <c r="AO1225" s="30"/>
      <c r="AP1225" s="26"/>
      <c r="AQ1225" s="26"/>
      <c r="AR1225" s="30"/>
      <c r="AS1225" s="30"/>
      <c r="AT1225" s="27"/>
      <c r="AU1225" s="28"/>
      <c r="AV1225" s="28"/>
      <c r="AW1225" s="28"/>
      <c r="AX1225" s="29"/>
      <c r="AY1225" s="26"/>
      <c r="AZ1225" s="27"/>
      <c r="BA1225" s="28"/>
      <c r="BB1225" s="29"/>
      <c r="BC1225" s="31">
        <f t="shared" si="195"/>
        <v>160178</v>
      </c>
    </row>
    <row r="1226" spans="1:55" ht="21">
      <c r="A1226" s="12"/>
      <c r="B1226" s="13"/>
      <c r="D1226" s="24">
        <v>5101030101</v>
      </c>
      <c r="E1226" s="24" t="s">
        <v>64</v>
      </c>
      <c r="F1226" s="25">
        <v>20973</v>
      </c>
      <c r="G1226" s="26"/>
      <c r="H1226" s="27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9"/>
      <c r="AO1226" s="30"/>
      <c r="AP1226" s="26"/>
      <c r="AQ1226" s="26"/>
      <c r="AR1226" s="30"/>
      <c r="AS1226" s="30"/>
      <c r="AT1226" s="27"/>
      <c r="AU1226" s="28"/>
      <c r="AV1226" s="28"/>
      <c r="AW1226" s="28"/>
      <c r="AX1226" s="29"/>
      <c r="AY1226" s="26"/>
      <c r="AZ1226" s="27"/>
      <c r="BA1226" s="28"/>
      <c r="BB1226" s="29"/>
      <c r="BC1226" s="31">
        <f t="shared" si="195"/>
        <v>20973</v>
      </c>
    </row>
    <row r="1227" spans="1:55" ht="21">
      <c r="A1227" s="12"/>
      <c r="B1227" s="13"/>
      <c r="D1227" s="24">
        <v>5101030205</v>
      </c>
      <c r="E1227" s="24" t="s">
        <v>65</v>
      </c>
      <c r="F1227" s="25">
        <v>1485</v>
      </c>
      <c r="G1227" s="26"/>
      <c r="H1227" s="27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9"/>
      <c r="AO1227" s="30"/>
      <c r="AP1227" s="26"/>
      <c r="AQ1227" s="26"/>
      <c r="AR1227" s="30"/>
      <c r="AS1227" s="30"/>
      <c r="AT1227" s="27"/>
      <c r="AU1227" s="28"/>
      <c r="AV1227" s="28"/>
      <c r="AW1227" s="28"/>
      <c r="AX1227" s="29"/>
      <c r="AY1227" s="26"/>
      <c r="AZ1227" s="27"/>
      <c r="BA1227" s="28"/>
      <c r="BB1227" s="29"/>
      <c r="BC1227" s="31">
        <f t="shared" si="195"/>
        <v>1485</v>
      </c>
    </row>
    <row r="1228" spans="1:55" ht="21">
      <c r="A1228" s="12"/>
      <c r="B1228" s="13"/>
      <c r="D1228" s="24">
        <v>5103010102</v>
      </c>
      <c r="E1228" s="24" t="s">
        <v>69</v>
      </c>
      <c r="F1228" s="25"/>
      <c r="G1228" s="26"/>
      <c r="H1228" s="27">
        <v>39040</v>
      </c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9"/>
      <c r="AO1228" s="30"/>
      <c r="AP1228" s="26"/>
      <c r="AQ1228" s="26"/>
      <c r="AR1228" s="30"/>
      <c r="AS1228" s="30"/>
      <c r="AT1228" s="27"/>
      <c r="AU1228" s="28"/>
      <c r="AV1228" s="28"/>
      <c r="AW1228" s="28"/>
      <c r="AX1228" s="29"/>
      <c r="AY1228" s="26"/>
      <c r="AZ1228" s="27"/>
      <c r="BA1228" s="28"/>
      <c r="BB1228" s="29"/>
      <c r="BC1228" s="31">
        <f t="shared" si="195"/>
        <v>39040</v>
      </c>
    </row>
    <row r="1229" spans="1:55" ht="21">
      <c r="A1229" s="12"/>
      <c r="B1229" s="13"/>
      <c r="D1229" s="24">
        <v>5103010103</v>
      </c>
      <c r="E1229" s="24" t="s">
        <v>70</v>
      </c>
      <c r="F1229" s="25"/>
      <c r="G1229" s="26"/>
      <c r="H1229" s="27">
        <v>22790</v>
      </c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9"/>
      <c r="AO1229" s="30"/>
      <c r="AP1229" s="26"/>
      <c r="AQ1229" s="26"/>
      <c r="AR1229" s="30"/>
      <c r="AS1229" s="30"/>
      <c r="AT1229" s="27"/>
      <c r="AU1229" s="28"/>
      <c r="AV1229" s="28"/>
      <c r="AW1229" s="28"/>
      <c r="AX1229" s="29"/>
      <c r="AY1229" s="26"/>
      <c r="AZ1229" s="27"/>
      <c r="BA1229" s="28"/>
      <c r="BB1229" s="29"/>
      <c r="BC1229" s="31">
        <f t="shared" si="195"/>
        <v>22790</v>
      </c>
    </row>
    <row r="1230" spans="1:55" ht="21">
      <c r="A1230" s="12"/>
      <c r="B1230" s="13"/>
      <c r="D1230" s="24">
        <v>5103010199</v>
      </c>
      <c r="E1230" s="24" t="s">
        <v>71</v>
      </c>
      <c r="F1230" s="25"/>
      <c r="G1230" s="26"/>
      <c r="H1230" s="27">
        <v>66758</v>
      </c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9"/>
      <c r="AO1230" s="30"/>
      <c r="AP1230" s="26"/>
      <c r="AQ1230" s="26"/>
      <c r="AR1230" s="30"/>
      <c r="AS1230" s="30"/>
      <c r="AT1230" s="27"/>
      <c r="AU1230" s="28"/>
      <c r="AV1230" s="28"/>
      <c r="AW1230" s="28"/>
      <c r="AX1230" s="29"/>
      <c r="AY1230" s="26"/>
      <c r="AZ1230" s="27"/>
      <c r="BA1230" s="28"/>
      <c r="BB1230" s="29"/>
      <c r="BC1230" s="31">
        <f t="shared" si="195"/>
        <v>66758</v>
      </c>
    </row>
    <row r="1231" spans="1:55" ht="21">
      <c r="A1231" s="12"/>
      <c r="B1231" s="13"/>
      <c r="D1231" s="24">
        <v>5104010104</v>
      </c>
      <c r="E1231" s="24" t="s">
        <v>72</v>
      </c>
      <c r="F1231" s="25"/>
      <c r="G1231" s="26"/>
      <c r="H1231" s="27">
        <v>473004.52999999997</v>
      </c>
      <c r="I1231" s="28"/>
      <c r="J1231" s="28"/>
      <c r="K1231" s="28"/>
      <c r="L1231" s="28"/>
      <c r="M1231" s="28"/>
      <c r="N1231" s="28"/>
      <c r="O1231" s="28"/>
      <c r="P1231" s="28"/>
      <c r="Q1231" s="28"/>
      <c r="R1231" s="28">
        <v>302200.7</v>
      </c>
      <c r="S1231" s="28"/>
      <c r="T1231" s="28"/>
      <c r="U1231" s="28"/>
      <c r="V1231" s="28"/>
      <c r="W1231" s="28"/>
      <c r="X1231" s="28"/>
      <c r="Y1231" s="28">
        <v>434092.8</v>
      </c>
      <c r="Z1231" s="28">
        <v>279253</v>
      </c>
      <c r="AA1231" s="28"/>
      <c r="AB1231" s="28"/>
      <c r="AC1231" s="28">
        <v>27150</v>
      </c>
      <c r="AD1231" s="28">
        <v>345185</v>
      </c>
      <c r="AE1231" s="28">
        <v>150490</v>
      </c>
      <c r="AF1231" s="28"/>
      <c r="AG1231" s="28"/>
      <c r="AH1231" s="28"/>
      <c r="AI1231" s="28"/>
      <c r="AJ1231" s="28"/>
      <c r="AK1231" s="28"/>
      <c r="AL1231" s="28"/>
      <c r="AM1231" s="28"/>
      <c r="AN1231" s="29"/>
      <c r="AO1231" s="30"/>
      <c r="AP1231" s="26"/>
      <c r="AQ1231" s="26"/>
      <c r="AR1231" s="30"/>
      <c r="AS1231" s="30"/>
      <c r="AT1231" s="27"/>
      <c r="AU1231" s="28"/>
      <c r="AV1231" s="28"/>
      <c r="AW1231" s="28"/>
      <c r="AX1231" s="29"/>
      <c r="AY1231" s="26"/>
      <c r="AZ1231" s="27"/>
      <c r="BA1231" s="28"/>
      <c r="BB1231" s="29"/>
      <c r="BC1231" s="31">
        <f t="shared" si="195"/>
        <v>2011376.03</v>
      </c>
    </row>
    <row r="1232" spans="1:55" ht="21">
      <c r="A1232" s="12"/>
      <c r="B1232" s="13"/>
      <c r="D1232" s="24">
        <v>5104010107</v>
      </c>
      <c r="E1232" s="24" t="s">
        <v>73</v>
      </c>
      <c r="F1232" s="25"/>
      <c r="G1232" s="26"/>
      <c r="H1232" s="27">
        <v>108769.5</v>
      </c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>
        <v>9100</v>
      </c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9"/>
      <c r="AO1232" s="30"/>
      <c r="AP1232" s="26"/>
      <c r="AQ1232" s="26"/>
      <c r="AR1232" s="30"/>
      <c r="AS1232" s="30"/>
      <c r="AT1232" s="27"/>
      <c r="AU1232" s="28"/>
      <c r="AV1232" s="28"/>
      <c r="AW1232" s="28"/>
      <c r="AX1232" s="29"/>
      <c r="AY1232" s="26"/>
      <c r="AZ1232" s="27"/>
      <c r="BA1232" s="28"/>
      <c r="BB1232" s="29"/>
      <c r="BC1232" s="31">
        <f t="shared" si="195"/>
        <v>117869.5</v>
      </c>
    </row>
    <row r="1233" spans="1:55" ht="21">
      <c r="A1233" s="12"/>
      <c r="B1233" s="13"/>
      <c r="D1233" s="24">
        <v>5104010110</v>
      </c>
      <c r="E1233" s="24" t="s">
        <v>74</v>
      </c>
      <c r="F1233" s="25"/>
      <c r="G1233" s="26"/>
      <c r="H1233" s="27">
        <v>298562</v>
      </c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9"/>
      <c r="AO1233" s="30"/>
      <c r="AP1233" s="26"/>
      <c r="AQ1233" s="26"/>
      <c r="AR1233" s="30"/>
      <c r="AS1233" s="30"/>
      <c r="AT1233" s="27"/>
      <c r="AU1233" s="28"/>
      <c r="AV1233" s="28"/>
      <c r="AW1233" s="28"/>
      <c r="AX1233" s="29"/>
      <c r="AY1233" s="26"/>
      <c r="AZ1233" s="27"/>
      <c r="BA1233" s="28"/>
      <c r="BB1233" s="29"/>
      <c r="BC1233" s="31">
        <f t="shared" si="195"/>
        <v>298562</v>
      </c>
    </row>
    <row r="1234" spans="1:55" ht="21">
      <c r="A1234" s="12"/>
      <c r="B1234" s="13"/>
      <c r="D1234" s="24">
        <v>5104010112</v>
      </c>
      <c r="E1234" s="24" t="s">
        <v>75</v>
      </c>
      <c r="F1234" s="25"/>
      <c r="G1234" s="26"/>
      <c r="H1234" s="27">
        <v>32257.88</v>
      </c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9"/>
      <c r="AO1234" s="30"/>
      <c r="AP1234" s="26"/>
      <c r="AQ1234" s="26"/>
      <c r="AR1234" s="30"/>
      <c r="AS1234" s="30"/>
      <c r="AT1234" s="27"/>
      <c r="AU1234" s="28"/>
      <c r="AV1234" s="28"/>
      <c r="AW1234" s="28"/>
      <c r="AX1234" s="29"/>
      <c r="AY1234" s="26"/>
      <c r="AZ1234" s="27"/>
      <c r="BA1234" s="28"/>
      <c r="BB1234" s="29"/>
      <c r="BC1234" s="31">
        <f t="shared" si="195"/>
        <v>32257.88</v>
      </c>
    </row>
    <row r="1235" spans="1:55" ht="21">
      <c r="A1235" s="12"/>
      <c r="B1235" s="13"/>
      <c r="D1235" s="24">
        <v>5104020101</v>
      </c>
      <c r="E1235" s="24" t="s">
        <v>103</v>
      </c>
      <c r="F1235" s="25">
        <v>-18952.13</v>
      </c>
      <c r="G1235" s="26"/>
      <c r="H1235" s="27">
        <v>266262.69</v>
      </c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9"/>
      <c r="AO1235" s="30"/>
      <c r="AP1235" s="26"/>
      <c r="AQ1235" s="26"/>
      <c r="AR1235" s="30"/>
      <c r="AS1235" s="30"/>
      <c r="AT1235" s="27"/>
      <c r="AU1235" s="28"/>
      <c r="AV1235" s="28"/>
      <c r="AW1235" s="28"/>
      <c r="AX1235" s="29"/>
      <c r="AY1235" s="26"/>
      <c r="AZ1235" s="27"/>
      <c r="BA1235" s="28"/>
      <c r="BB1235" s="29"/>
      <c r="BC1235" s="31">
        <f t="shared" si="195"/>
        <v>247310.56</v>
      </c>
    </row>
    <row r="1236" spans="1:55" ht="21">
      <c r="A1236" s="12"/>
      <c r="B1236" s="13"/>
      <c r="D1236" s="24">
        <v>5104020105</v>
      </c>
      <c r="E1236" s="24" t="s">
        <v>105</v>
      </c>
      <c r="F1236" s="25">
        <v>-829.02</v>
      </c>
      <c r="G1236" s="26"/>
      <c r="H1236" s="27">
        <v>6749.2699999999995</v>
      </c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9"/>
      <c r="AO1236" s="30"/>
      <c r="AP1236" s="26"/>
      <c r="AQ1236" s="26"/>
      <c r="AR1236" s="30"/>
      <c r="AS1236" s="30"/>
      <c r="AT1236" s="27"/>
      <c r="AU1236" s="28"/>
      <c r="AV1236" s="28"/>
      <c r="AW1236" s="28"/>
      <c r="AX1236" s="29"/>
      <c r="AY1236" s="26"/>
      <c r="AZ1236" s="27"/>
      <c r="BA1236" s="28"/>
      <c r="BB1236" s="29"/>
      <c r="BC1236" s="31">
        <f t="shared" si="195"/>
        <v>5920.25</v>
      </c>
    </row>
    <row r="1237" spans="1:55" ht="21">
      <c r="A1237" s="12"/>
      <c r="B1237" s="13"/>
      <c r="D1237" s="24">
        <v>5104020106</v>
      </c>
      <c r="E1237" s="24" t="s">
        <v>106</v>
      </c>
      <c r="F1237" s="25">
        <v>-1605</v>
      </c>
      <c r="G1237" s="26"/>
      <c r="H1237" s="27">
        <v>19260</v>
      </c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9"/>
      <c r="AO1237" s="30"/>
      <c r="AP1237" s="26"/>
      <c r="AQ1237" s="26"/>
      <c r="AR1237" s="30"/>
      <c r="AS1237" s="30"/>
      <c r="AT1237" s="27"/>
      <c r="AU1237" s="28"/>
      <c r="AV1237" s="28"/>
      <c r="AW1237" s="28"/>
      <c r="AX1237" s="29"/>
      <c r="AY1237" s="26"/>
      <c r="AZ1237" s="27"/>
      <c r="BA1237" s="28"/>
      <c r="BB1237" s="29"/>
      <c r="BC1237" s="31">
        <f t="shared" si="195"/>
        <v>17655</v>
      </c>
    </row>
    <row r="1238" spans="1:55" ht="21">
      <c r="A1238" s="12"/>
      <c r="B1238" s="13"/>
      <c r="D1238" s="24">
        <v>5104020107</v>
      </c>
      <c r="E1238" s="24" t="s">
        <v>107</v>
      </c>
      <c r="F1238" s="25"/>
      <c r="G1238" s="26"/>
      <c r="H1238" s="27">
        <v>11327</v>
      </c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9"/>
      <c r="AO1238" s="30"/>
      <c r="AP1238" s="26"/>
      <c r="AQ1238" s="26"/>
      <c r="AR1238" s="30"/>
      <c r="AS1238" s="30"/>
      <c r="AT1238" s="27"/>
      <c r="AU1238" s="28"/>
      <c r="AV1238" s="28"/>
      <c r="AW1238" s="28"/>
      <c r="AX1238" s="29"/>
      <c r="AY1238" s="26"/>
      <c r="AZ1238" s="27"/>
      <c r="BA1238" s="28"/>
      <c r="BB1238" s="29"/>
      <c r="BC1238" s="31">
        <f t="shared" si="195"/>
        <v>11327</v>
      </c>
    </row>
    <row r="1239" spans="1:55" ht="21">
      <c r="A1239" s="12"/>
      <c r="B1239" s="13"/>
      <c r="D1239" s="24">
        <v>5104030206</v>
      </c>
      <c r="E1239" s="24" t="s">
        <v>77</v>
      </c>
      <c r="F1239" s="25"/>
      <c r="G1239" s="26"/>
      <c r="H1239" s="27">
        <v>9900</v>
      </c>
      <c r="I1239" s="28"/>
      <c r="J1239" s="28"/>
      <c r="K1239" s="28"/>
      <c r="L1239" s="28"/>
      <c r="M1239" s="28"/>
      <c r="N1239" s="28"/>
      <c r="O1239" s="28"/>
      <c r="P1239" s="28"/>
      <c r="Q1239" s="28"/>
      <c r="R1239" s="28">
        <v>4758</v>
      </c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9"/>
      <c r="AO1239" s="30"/>
      <c r="AP1239" s="26"/>
      <c r="AQ1239" s="26"/>
      <c r="AR1239" s="30">
        <v>3500</v>
      </c>
      <c r="AS1239" s="30"/>
      <c r="AT1239" s="27"/>
      <c r="AU1239" s="28"/>
      <c r="AV1239" s="28"/>
      <c r="AW1239" s="28"/>
      <c r="AX1239" s="29"/>
      <c r="AY1239" s="26"/>
      <c r="AZ1239" s="27"/>
      <c r="BA1239" s="28"/>
      <c r="BB1239" s="29"/>
      <c r="BC1239" s="31">
        <f t="shared" si="195"/>
        <v>18158</v>
      </c>
    </row>
    <row r="1240" spans="1:55" ht="21">
      <c r="A1240" s="12"/>
      <c r="B1240" s="13"/>
      <c r="D1240" s="24">
        <v>5105010101</v>
      </c>
      <c r="E1240" s="24" t="s">
        <v>113</v>
      </c>
      <c r="F1240" s="25">
        <v>230654.98</v>
      </c>
      <c r="G1240" s="26"/>
      <c r="H1240" s="27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9"/>
      <c r="AO1240" s="30"/>
      <c r="AP1240" s="26"/>
      <c r="AQ1240" s="26"/>
      <c r="AR1240" s="30"/>
      <c r="AS1240" s="30"/>
      <c r="AT1240" s="27"/>
      <c r="AU1240" s="28"/>
      <c r="AV1240" s="28"/>
      <c r="AW1240" s="28"/>
      <c r="AX1240" s="29"/>
      <c r="AY1240" s="26"/>
      <c r="AZ1240" s="27"/>
      <c r="BA1240" s="28"/>
      <c r="BB1240" s="29"/>
      <c r="BC1240" s="31">
        <f t="shared" si="195"/>
        <v>230654.98</v>
      </c>
    </row>
    <row r="1241" spans="1:55" ht="21">
      <c r="A1241" s="12"/>
      <c r="B1241" s="13"/>
      <c r="D1241" s="24">
        <v>5105010103</v>
      </c>
      <c r="E1241" s="24" t="s">
        <v>114</v>
      </c>
      <c r="F1241" s="25">
        <v>58888.84</v>
      </c>
      <c r="G1241" s="26"/>
      <c r="H1241" s="27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9"/>
      <c r="AO1241" s="30"/>
      <c r="AP1241" s="26"/>
      <c r="AQ1241" s="26"/>
      <c r="AR1241" s="30"/>
      <c r="AS1241" s="30"/>
      <c r="AT1241" s="27"/>
      <c r="AU1241" s="28"/>
      <c r="AV1241" s="28"/>
      <c r="AW1241" s="28"/>
      <c r="AX1241" s="29"/>
      <c r="AY1241" s="26"/>
      <c r="AZ1241" s="27"/>
      <c r="BA1241" s="28"/>
      <c r="BB1241" s="29"/>
      <c r="BC1241" s="31">
        <f t="shared" si="195"/>
        <v>58888.84</v>
      </c>
    </row>
    <row r="1242" spans="1:55" ht="21">
      <c r="A1242" s="12"/>
      <c r="B1242" s="13"/>
      <c r="D1242" s="24">
        <v>5105010107</v>
      </c>
      <c r="E1242" s="24" t="s">
        <v>116</v>
      </c>
      <c r="F1242" s="25">
        <v>270987.95</v>
      </c>
      <c r="G1242" s="26"/>
      <c r="H1242" s="27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9"/>
      <c r="AO1242" s="30"/>
      <c r="AP1242" s="26"/>
      <c r="AQ1242" s="26"/>
      <c r="AR1242" s="30"/>
      <c r="AS1242" s="30"/>
      <c r="AT1242" s="27"/>
      <c r="AU1242" s="28"/>
      <c r="AV1242" s="28"/>
      <c r="AW1242" s="28"/>
      <c r="AX1242" s="29"/>
      <c r="AY1242" s="26"/>
      <c r="AZ1242" s="27"/>
      <c r="BA1242" s="28"/>
      <c r="BB1242" s="29"/>
      <c r="BC1242" s="31">
        <f t="shared" si="195"/>
        <v>270987.95</v>
      </c>
    </row>
    <row r="1243" spans="1:55" ht="21">
      <c r="A1243" s="12"/>
      <c r="B1243" s="13"/>
      <c r="D1243" s="24">
        <v>5105010117</v>
      </c>
      <c r="E1243" s="24" t="s">
        <v>117</v>
      </c>
      <c r="F1243" s="25">
        <v>35600</v>
      </c>
      <c r="G1243" s="26"/>
      <c r="H1243" s="27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9"/>
      <c r="AO1243" s="30"/>
      <c r="AP1243" s="26"/>
      <c r="AQ1243" s="26"/>
      <c r="AR1243" s="30"/>
      <c r="AS1243" s="30"/>
      <c r="AT1243" s="27"/>
      <c r="AU1243" s="28"/>
      <c r="AV1243" s="28"/>
      <c r="AW1243" s="28"/>
      <c r="AX1243" s="29"/>
      <c r="AY1243" s="26"/>
      <c r="AZ1243" s="27"/>
      <c r="BA1243" s="28"/>
      <c r="BB1243" s="29"/>
      <c r="BC1243" s="31">
        <f t="shared" si="195"/>
        <v>35600</v>
      </c>
    </row>
    <row r="1244" spans="1:55" ht="21">
      <c r="A1244" s="12"/>
      <c r="B1244" s="13"/>
      <c r="D1244" s="24">
        <v>5105010127</v>
      </c>
      <c r="E1244" s="24" t="s">
        <v>84</v>
      </c>
      <c r="F1244" s="25">
        <v>1639.34</v>
      </c>
      <c r="G1244" s="26"/>
      <c r="H1244" s="27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9"/>
      <c r="AO1244" s="30"/>
      <c r="AP1244" s="26"/>
      <c r="AQ1244" s="26"/>
      <c r="AR1244" s="30"/>
      <c r="AS1244" s="30"/>
      <c r="AT1244" s="27"/>
      <c r="AU1244" s="28"/>
      <c r="AV1244" s="28"/>
      <c r="AW1244" s="28"/>
      <c r="AX1244" s="29"/>
      <c r="AY1244" s="26"/>
      <c r="AZ1244" s="27"/>
      <c r="BA1244" s="28"/>
      <c r="BB1244" s="29"/>
      <c r="BC1244" s="31">
        <f t="shared" si="195"/>
        <v>1639.34</v>
      </c>
    </row>
    <row r="1245" spans="1:55" ht="21">
      <c r="A1245" s="12"/>
      <c r="B1245" s="13"/>
      <c r="D1245" s="24">
        <v>5203010115</v>
      </c>
      <c r="E1245" s="24" t="s">
        <v>142</v>
      </c>
      <c r="F1245" s="25">
        <v>2</v>
      </c>
      <c r="G1245" s="26"/>
      <c r="H1245" s="27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9"/>
      <c r="AO1245" s="30"/>
      <c r="AP1245" s="26"/>
      <c r="AQ1245" s="26"/>
      <c r="AR1245" s="30"/>
      <c r="AS1245" s="30"/>
      <c r="AT1245" s="27"/>
      <c r="AU1245" s="28"/>
      <c r="AV1245" s="28"/>
      <c r="AW1245" s="28"/>
      <c r="AX1245" s="29"/>
      <c r="AY1245" s="26"/>
      <c r="AZ1245" s="27"/>
      <c r="BA1245" s="28"/>
      <c r="BB1245" s="29"/>
      <c r="BC1245" s="31">
        <f t="shared" si="195"/>
        <v>2</v>
      </c>
    </row>
    <row r="1246" spans="1:55" ht="21">
      <c r="A1246" s="12"/>
      <c r="B1246" s="13"/>
      <c r="D1246" s="24">
        <v>5203010120</v>
      </c>
      <c r="E1246" s="24" t="s">
        <v>88</v>
      </c>
      <c r="F1246" s="25">
        <v>4</v>
      </c>
      <c r="G1246" s="26"/>
      <c r="H1246" s="27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9"/>
      <c r="AO1246" s="30"/>
      <c r="AP1246" s="26"/>
      <c r="AQ1246" s="26"/>
      <c r="AR1246" s="30"/>
      <c r="AS1246" s="30"/>
      <c r="AT1246" s="27"/>
      <c r="AU1246" s="28"/>
      <c r="AV1246" s="28"/>
      <c r="AW1246" s="28"/>
      <c r="AX1246" s="29"/>
      <c r="AY1246" s="26"/>
      <c r="AZ1246" s="27"/>
      <c r="BA1246" s="28"/>
      <c r="BB1246" s="29"/>
      <c r="BC1246" s="31">
        <f t="shared" si="195"/>
        <v>4</v>
      </c>
    </row>
    <row r="1247" spans="1:55" ht="21">
      <c r="A1247" s="12"/>
      <c r="B1247" s="13"/>
      <c r="C1247" s="85" t="s">
        <v>90</v>
      </c>
      <c r="D1247" s="81"/>
      <c r="E1247" s="82"/>
      <c r="F1247" s="32">
        <f aca="true" t="shared" si="200" ref="F1247:AK1247">SUM(F1222:F1246)</f>
        <v>598848.9600000001</v>
      </c>
      <c r="G1247" s="33">
        <f t="shared" si="200"/>
        <v>0</v>
      </c>
      <c r="H1247" s="32">
        <f t="shared" si="200"/>
        <v>5796983.87</v>
      </c>
      <c r="I1247" s="33">
        <f t="shared" si="200"/>
        <v>0</v>
      </c>
      <c r="J1247" s="33">
        <f t="shared" si="200"/>
        <v>0</v>
      </c>
      <c r="K1247" s="33">
        <f t="shared" si="200"/>
        <v>0</v>
      </c>
      <c r="L1247" s="33">
        <f t="shared" si="200"/>
        <v>0</v>
      </c>
      <c r="M1247" s="33">
        <f t="shared" si="200"/>
        <v>0</v>
      </c>
      <c r="N1247" s="33">
        <f t="shared" si="200"/>
        <v>0</v>
      </c>
      <c r="O1247" s="33">
        <f t="shared" si="200"/>
        <v>0</v>
      </c>
      <c r="P1247" s="33">
        <f t="shared" si="200"/>
        <v>0</v>
      </c>
      <c r="Q1247" s="33">
        <f t="shared" si="200"/>
        <v>0</v>
      </c>
      <c r="R1247" s="33">
        <f t="shared" si="200"/>
        <v>315658.7</v>
      </c>
      <c r="S1247" s="33">
        <f t="shared" si="200"/>
        <v>0</v>
      </c>
      <c r="T1247" s="33">
        <f t="shared" si="200"/>
        <v>0</v>
      </c>
      <c r="U1247" s="33">
        <f t="shared" si="200"/>
        <v>0</v>
      </c>
      <c r="V1247" s="33">
        <f t="shared" si="200"/>
        <v>0</v>
      </c>
      <c r="W1247" s="33">
        <f t="shared" si="200"/>
        <v>0</v>
      </c>
      <c r="X1247" s="33">
        <f t="shared" si="200"/>
        <v>0</v>
      </c>
      <c r="Y1247" s="33">
        <f t="shared" si="200"/>
        <v>435692.8</v>
      </c>
      <c r="Z1247" s="33">
        <f t="shared" si="200"/>
        <v>282453</v>
      </c>
      <c r="AA1247" s="33">
        <f t="shared" si="200"/>
        <v>0</v>
      </c>
      <c r="AB1247" s="33">
        <f t="shared" si="200"/>
        <v>0</v>
      </c>
      <c r="AC1247" s="33">
        <f t="shared" si="200"/>
        <v>27150</v>
      </c>
      <c r="AD1247" s="33">
        <f t="shared" si="200"/>
        <v>354285</v>
      </c>
      <c r="AE1247" s="33">
        <f t="shared" si="200"/>
        <v>153290</v>
      </c>
      <c r="AF1247" s="33">
        <f t="shared" si="200"/>
        <v>0</v>
      </c>
      <c r="AG1247" s="33">
        <f t="shared" si="200"/>
        <v>0</v>
      </c>
      <c r="AH1247" s="33">
        <f t="shared" si="200"/>
        <v>0</v>
      </c>
      <c r="AI1247" s="33">
        <f t="shared" si="200"/>
        <v>0</v>
      </c>
      <c r="AJ1247" s="33">
        <f t="shared" si="200"/>
        <v>0</v>
      </c>
      <c r="AK1247" s="33">
        <f t="shared" si="200"/>
        <v>0</v>
      </c>
      <c r="AL1247" s="33">
        <f aca="true" t="shared" si="201" ref="AL1247:BB1247">SUM(AL1222:AL1246)</f>
        <v>0</v>
      </c>
      <c r="AM1247" s="33">
        <f t="shared" si="201"/>
        <v>0</v>
      </c>
      <c r="AN1247" s="33">
        <f t="shared" si="201"/>
        <v>0</v>
      </c>
      <c r="AO1247" s="32">
        <f t="shared" si="201"/>
        <v>0</v>
      </c>
      <c r="AP1247" s="33">
        <f t="shared" si="201"/>
        <v>0</v>
      </c>
      <c r="AQ1247" s="33">
        <f t="shared" si="201"/>
        <v>0</v>
      </c>
      <c r="AR1247" s="32">
        <f t="shared" si="201"/>
        <v>3500</v>
      </c>
      <c r="AS1247" s="32">
        <f t="shared" si="201"/>
        <v>0</v>
      </c>
      <c r="AT1247" s="32">
        <f t="shared" si="201"/>
        <v>0</v>
      </c>
      <c r="AU1247" s="33">
        <f t="shared" si="201"/>
        <v>0</v>
      </c>
      <c r="AV1247" s="33">
        <f t="shared" si="201"/>
        <v>0</v>
      </c>
      <c r="AW1247" s="33">
        <f t="shared" si="201"/>
        <v>0</v>
      </c>
      <c r="AX1247" s="33">
        <f t="shared" si="201"/>
        <v>0</v>
      </c>
      <c r="AY1247" s="33">
        <f t="shared" si="201"/>
        <v>0</v>
      </c>
      <c r="AZ1247" s="32">
        <f t="shared" si="201"/>
        <v>0</v>
      </c>
      <c r="BA1247" s="33">
        <f t="shared" si="201"/>
        <v>0</v>
      </c>
      <c r="BB1247" s="33">
        <f t="shared" si="201"/>
        <v>0</v>
      </c>
      <c r="BC1247" s="34">
        <f t="shared" si="195"/>
        <v>7967862.33</v>
      </c>
    </row>
    <row r="1248" spans="1:56" s="36" customFormat="1" ht="21">
      <c r="A1248" s="12"/>
      <c r="B1248" s="13"/>
      <c r="C1248" s="24" t="s">
        <v>91</v>
      </c>
      <c r="D1248" s="24">
        <v>5101010101</v>
      </c>
      <c r="E1248" s="24" t="s">
        <v>92</v>
      </c>
      <c r="F1248" s="25">
        <v>991509.45</v>
      </c>
      <c r="G1248" s="26"/>
      <c r="H1248" s="27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9"/>
      <c r="AO1248" s="30"/>
      <c r="AP1248" s="26"/>
      <c r="AQ1248" s="26"/>
      <c r="AR1248" s="30"/>
      <c r="AS1248" s="30"/>
      <c r="AT1248" s="27"/>
      <c r="AU1248" s="28"/>
      <c r="AV1248" s="28"/>
      <c r="AW1248" s="28"/>
      <c r="AX1248" s="29"/>
      <c r="AY1248" s="26"/>
      <c r="AZ1248" s="27"/>
      <c r="BA1248" s="28"/>
      <c r="BB1248" s="29"/>
      <c r="BC1248" s="31">
        <f t="shared" si="195"/>
        <v>991509.45</v>
      </c>
      <c r="BD1248" s="35"/>
    </row>
    <row r="1249" spans="1:56" s="36" customFormat="1" ht="21">
      <c r="A1249" s="12"/>
      <c r="B1249" s="13"/>
      <c r="C1249" s="24"/>
      <c r="D1249" s="24">
        <v>5101010113</v>
      </c>
      <c r="E1249" s="24" t="s">
        <v>94</v>
      </c>
      <c r="F1249" s="25">
        <v>547448.03</v>
      </c>
      <c r="G1249" s="26"/>
      <c r="H1249" s="27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9"/>
      <c r="AO1249" s="30"/>
      <c r="AP1249" s="26"/>
      <c r="AQ1249" s="26"/>
      <c r="AR1249" s="30"/>
      <c r="AS1249" s="30"/>
      <c r="AT1249" s="27"/>
      <c r="AU1249" s="28"/>
      <c r="AV1249" s="28"/>
      <c r="AW1249" s="28"/>
      <c r="AX1249" s="29"/>
      <c r="AY1249" s="26"/>
      <c r="AZ1249" s="27"/>
      <c r="BA1249" s="28"/>
      <c r="BB1249" s="29"/>
      <c r="BC1249" s="31">
        <f t="shared" si="195"/>
        <v>547448.03</v>
      </c>
      <c r="BD1249" s="35"/>
    </row>
    <row r="1250" spans="1:56" s="36" customFormat="1" ht="21">
      <c r="A1250" s="12"/>
      <c r="B1250" s="13"/>
      <c r="C1250" s="24"/>
      <c r="D1250" s="24">
        <v>5101010118</v>
      </c>
      <c r="E1250" s="24" t="s">
        <v>95</v>
      </c>
      <c r="F1250" s="25">
        <v>20528.05</v>
      </c>
      <c r="G1250" s="26"/>
      <c r="H1250" s="27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9"/>
      <c r="AO1250" s="30"/>
      <c r="AP1250" s="26"/>
      <c r="AQ1250" s="26"/>
      <c r="AR1250" s="30"/>
      <c r="AS1250" s="30"/>
      <c r="AT1250" s="27"/>
      <c r="AU1250" s="28"/>
      <c r="AV1250" s="28"/>
      <c r="AW1250" s="28"/>
      <c r="AX1250" s="29"/>
      <c r="AY1250" s="26"/>
      <c r="AZ1250" s="27"/>
      <c r="BA1250" s="28"/>
      <c r="BB1250" s="29"/>
      <c r="BC1250" s="31">
        <f t="shared" si="195"/>
        <v>20528.05</v>
      </c>
      <c r="BD1250" s="35"/>
    </row>
    <row r="1251" spans="1:56" s="36" customFormat="1" ht="21">
      <c r="A1251" s="12"/>
      <c r="B1251" s="13"/>
      <c r="C1251" s="24"/>
      <c r="D1251" s="24">
        <v>5101020103</v>
      </c>
      <c r="E1251" s="24" t="s">
        <v>96</v>
      </c>
      <c r="F1251" s="25">
        <v>14619.51</v>
      </c>
      <c r="G1251" s="26"/>
      <c r="H1251" s="27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9"/>
      <c r="AO1251" s="30"/>
      <c r="AP1251" s="26"/>
      <c r="AQ1251" s="26"/>
      <c r="AR1251" s="30"/>
      <c r="AS1251" s="30"/>
      <c r="AT1251" s="27"/>
      <c r="AU1251" s="28"/>
      <c r="AV1251" s="28"/>
      <c r="AW1251" s="28"/>
      <c r="AX1251" s="29"/>
      <c r="AY1251" s="26"/>
      <c r="AZ1251" s="27"/>
      <c r="BA1251" s="28"/>
      <c r="BB1251" s="29"/>
      <c r="BC1251" s="31">
        <f t="shared" si="195"/>
        <v>14619.51</v>
      </c>
      <c r="BD1251" s="35"/>
    </row>
    <row r="1252" spans="1:56" s="36" customFormat="1" ht="21">
      <c r="A1252" s="12"/>
      <c r="B1252" s="13"/>
      <c r="C1252" s="24"/>
      <c r="D1252" s="24">
        <v>5101020104</v>
      </c>
      <c r="E1252" s="24" t="s">
        <v>97</v>
      </c>
      <c r="F1252" s="25">
        <v>21929.24</v>
      </c>
      <c r="G1252" s="26"/>
      <c r="H1252" s="27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9"/>
      <c r="AO1252" s="30"/>
      <c r="AP1252" s="26"/>
      <c r="AQ1252" s="26"/>
      <c r="AR1252" s="30"/>
      <c r="AS1252" s="30"/>
      <c r="AT1252" s="27"/>
      <c r="AU1252" s="28"/>
      <c r="AV1252" s="28"/>
      <c r="AW1252" s="28"/>
      <c r="AX1252" s="29"/>
      <c r="AY1252" s="26"/>
      <c r="AZ1252" s="27"/>
      <c r="BA1252" s="28"/>
      <c r="BB1252" s="29"/>
      <c r="BC1252" s="31">
        <f t="shared" si="195"/>
        <v>21929.24</v>
      </c>
      <c r="BD1252" s="35"/>
    </row>
    <row r="1253" spans="1:56" s="36" customFormat="1" ht="21">
      <c r="A1253" s="12"/>
      <c r="B1253" s="13"/>
      <c r="C1253" s="24"/>
      <c r="D1253" s="24">
        <v>5101020105</v>
      </c>
      <c r="E1253" s="24" t="s">
        <v>98</v>
      </c>
      <c r="F1253" s="25">
        <v>16286.88</v>
      </c>
      <c r="G1253" s="26"/>
      <c r="H1253" s="27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9"/>
      <c r="AO1253" s="30"/>
      <c r="AP1253" s="26"/>
      <c r="AQ1253" s="26"/>
      <c r="AR1253" s="30"/>
      <c r="AS1253" s="30"/>
      <c r="AT1253" s="27"/>
      <c r="AU1253" s="28"/>
      <c r="AV1253" s="28"/>
      <c r="AW1253" s="28"/>
      <c r="AX1253" s="29"/>
      <c r="AY1253" s="26"/>
      <c r="AZ1253" s="27"/>
      <c r="BA1253" s="28"/>
      <c r="BB1253" s="29"/>
      <c r="BC1253" s="31">
        <f t="shared" si="195"/>
        <v>16286.88</v>
      </c>
      <c r="BD1253" s="35"/>
    </row>
    <row r="1254" spans="1:56" s="36" customFormat="1" ht="21">
      <c r="A1254" s="12"/>
      <c r="B1254" s="13"/>
      <c r="C1254" s="24"/>
      <c r="D1254" s="24">
        <v>5101020113</v>
      </c>
      <c r="E1254" s="24" t="s">
        <v>99</v>
      </c>
      <c r="F1254" s="25">
        <v>6477.29</v>
      </c>
      <c r="G1254" s="26"/>
      <c r="H1254" s="27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9"/>
      <c r="AO1254" s="30"/>
      <c r="AP1254" s="26"/>
      <c r="AQ1254" s="26"/>
      <c r="AR1254" s="30"/>
      <c r="AS1254" s="30"/>
      <c r="AT1254" s="27"/>
      <c r="AU1254" s="28"/>
      <c r="AV1254" s="28"/>
      <c r="AW1254" s="28"/>
      <c r="AX1254" s="29"/>
      <c r="AY1254" s="26"/>
      <c r="AZ1254" s="27"/>
      <c r="BA1254" s="28"/>
      <c r="BB1254" s="29"/>
      <c r="BC1254" s="31">
        <f t="shared" si="195"/>
        <v>6477.29</v>
      </c>
      <c r="BD1254" s="35"/>
    </row>
    <row r="1255" spans="1:56" s="36" customFormat="1" ht="21">
      <c r="A1255" s="12"/>
      <c r="B1255" s="13"/>
      <c r="C1255" s="24"/>
      <c r="D1255" s="24">
        <v>5101030205</v>
      </c>
      <c r="E1255" s="24" t="s">
        <v>65</v>
      </c>
      <c r="F1255" s="25">
        <v>143964.18</v>
      </c>
      <c r="G1255" s="26"/>
      <c r="H1255" s="27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9"/>
      <c r="AO1255" s="30"/>
      <c r="AP1255" s="26"/>
      <c r="AQ1255" s="26"/>
      <c r="AR1255" s="30"/>
      <c r="AS1255" s="30"/>
      <c r="AT1255" s="27"/>
      <c r="AU1255" s="28"/>
      <c r="AV1255" s="28"/>
      <c r="AW1255" s="28"/>
      <c r="AX1255" s="29"/>
      <c r="AY1255" s="26"/>
      <c r="AZ1255" s="27"/>
      <c r="BA1255" s="28"/>
      <c r="BB1255" s="29"/>
      <c r="BC1255" s="31">
        <f t="shared" si="195"/>
        <v>143964.18</v>
      </c>
      <c r="BD1255" s="35"/>
    </row>
    <row r="1256" spans="1:56" s="36" customFormat="1" ht="21">
      <c r="A1256" s="12"/>
      <c r="B1256" s="13"/>
      <c r="C1256" s="24"/>
      <c r="D1256" s="24">
        <v>5101030206</v>
      </c>
      <c r="E1256" s="24" t="s">
        <v>100</v>
      </c>
      <c r="F1256" s="25">
        <v>65688.3</v>
      </c>
      <c r="G1256" s="26"/>
      <c r="H1256" s="27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9"/>
      <c r="AO1256" s="30"/>
      <c r="AP1256" s="26"/>
      <c r="AQ1256" s="26"/>
      <c r="AR1256" s="30"/>
      <c r="AS1256" s="30"/>
      <c r="AT1256" s="27"/>
      <c r="AU1256" s="28"/>
      <c r="AV1256" s="28"/>
      <c r="AW1256" s="28"/>
      <c r="AX1256" s="29"/>
      <c r="AY1256" s="26"/>
      <c r="AZ1256" s="27"/>
      <c r="BA1256" s="28"/>
      <c r="BB1256" s="29"/>
      <c r="BC1256" s="31">
        <f t="shared" si="195"/>
        <v>65688.3</v>
      </c>
      <c r="BD1256" s="35"/>
    </row>
    <row r="1257" spans="1:56" s="36" customFormat="1" ht="21">
      <c r="A1257" s="12"/>
      <c r="B1257" s="13"/>
      <c r="C1257" s="24"/>
      <c r="D1257" s="24">
        <v>5101030207</v>
      </c>
      <c r="E1257" s="24" t="s">
        <v>101</v>
      </c>
      <c r="F1257" s="25">
        <v>4661.18</v>
      </c>
      <c r="G1257" s="26"/>
      <c r="H1257" s="27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9"/>
      <c r="AO1257" s="30"/>
      <c r="AP1257" s="26"/>
      <c r="AQ1257" s="26"/>
      <c r="AR1257" s="30"/>
      <c r="AS1257" s="30"/>
      <c r="AT1257" s="27"/>
      <c r="AU1257" s="28"/>
      <c r="AV1257" s="28"/>
      <c r="AW1257" s="28"/>
      <c r="AX1257" s="29"/>
      <c r="AY1257" s="26"/>
      <c r="AZ1257" s="27"/>
      <c r="BA1257" s="28"/>
      <c r="BB1257" s="29"/>
      <c r="BC1257" s="31">
        <f t="shared" si="195"/>
        <v>4661.18</v>
      </c>
      <c r="BD1257" s="35"/>
    </row>
    <row r="1258" spans="1:56" s="36" customFormat="1" ht="21">
      <c r="A1258" s="12"/>
      <c r="B1258" s="13"/>
      <c r="C1258" s="24"/>
      <c r="D1258" s="24">
        <v>5101030208</v>
      </c>
      <c r="E1258" s="24" t="s">
        <v>102</v>
      </c>
      <c r="F1258" s="25">
        <v>503.7</v>
      </c>
      <c r="G1258" s="26"/>
      <c r="H1258" s="27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9"/>
      <c r="AO1258" s="30"/>
      <c r="AP1258" s="26"/>
      <c r="AQ1258" s="26"/>
      <c r="AR1258" s="30"/>
      <c r="AS1258" s="30"/>
      <c r="AT1258" s="27"/>
      <c r="AU1258" s="28"/>
      <c r="AV1258" s="28"/>
      <c r="AW1258" s="28"/>
      <c r="AX1258" s="29"/>
      <c r="AY1258" s="26"/>
      <c r="AZ1258" s="27"/>
      <c r="BA1258" s="28"/>
      <c r="BB1258" s="29"/>
      <c r="BC1258" s="31">
        <f t="shared" si="195"/>
        <v>503.7</v>
      </c>
      <c r="BD1258" s="35"/>
    </row>
    <row r="1259" spans="1:56" s="36" customFormat="1" ht="21">
      <c r="A1259" s="37"/>
      <c r="B1259" s="38"/>
      <c r="C1259" s="86" t="s">
        <v>108</v>
      </c>
      <c r="D1259" s="86"/>
      <c r="E1259" s="87"/>
      <c r="F1259" s="39">
        <f aca="true" t="shared" si="202" ref="F1259:AK1259">SUM(F1248:F1258)</f>
        <v>1833615.8099999998</v>
      </c>
      <c r="G1259" s="40">
        <f t="shared" si="202"/>
        <v>0</v>
      </c>
      <c r="H1259" s="39">
        <f t="shared" si="202"/>
        <v>0</v>
      </c>
      <c r="I1259" s="40">
        <f t="shared" si="202"/>
        <v>0</v>
      </c>
      <c r="J1259" s="40">
        <f t="shared" si="202"/>
        <v>0</v>
      </c>
      <c r="K1259" s="40">
        <f t="shared" si="202"/>
        <v>0</v>
      </c>
      <c r="L1259" s="40">
        <f t="shared" si="202"/>
        <v>0</v>
      </c>
      <c r="M1259" s="40">
        <f t="shared" si="202"/>
        <v>0</v>
      </c>
      <c r="N1259" s="40">
        <f t="shared" si="202"/>
        <v>0</v>
      </c>
      <c r="O1259" s="40">
        <f t="shared" si="202"/>
        <v>0</v>
      </c>
      <c r="P1259" s="40">
        <f t="shared" si="202"/>
        <v>0</v>
      </c>
      <c r="Q1259" s="40">
        <f t="shared" si="202"/>
        <v>0</v>
      </c>
      <c r="R1259" s="40">
        <f t="shared" si="202"/>
        <v>0</v>
      </c>
      <c r="S1259" s="40">
        <f t="shared" si="202"/>
        <v>0</v>
      </c>
      <c r="T1259" s="40">
        <f t="shared" si="202"/>
        <v>0</v>
      </c>
      <c r="U1259" s="40">
        <f t="shared" si="202"/>
        <v>0</v>
      </c>
      <c r="V1259" s="40">
        <f t="shared" si="202"/>
        <v>0</v>
      </c>
      <c r="W1259" s="40">
        <f t="shared" si="202"/>
        <v>0</v>
      </c>
      <c r="X1259" s="40">
        <f t="shared" si="202"/>
        <v>0</v>
      </c>
      <c r="Y1259" s="40">
        <f t="shared" si="202"/>
        <v>0</v>
      </c>
      <c r="Z1259" s="40">
        <f t="shared" si="202"/>
        <v>0</v>
      </c>
      <c r="AA1259" s="40">
        <f t="shared" si="202"/>
        <v>0</v>
      </c>
      <c r="AB1259" s="40">
        <f t="shared" si="202"/>
        <v>0</v>
      </c>
      <c r="AC1259" s="40">
        <f t="shared" si="202"/>
        <v>0</v>
      </c>
      <c r="AD1259" s="40">
        <f t="shared" si="202"/>
        <v>0</v>
      </c>
      <c r="AE1259" s="40">
        <f t="shared" si="202"/>
        <v>0</v>
      </c>
      <c r="AF1259" s="40">
        <f t="shared" si="202"/>
        <v>0</v>
      </c>
      <c r="AG1259" s="40">
        <f t="shared" si="202"/>
        <v>0</v>
      </c>
      <c r="AH1259" s="40">
        <f t="shared" si="202"/>
        <v>0</v>
      </c>
      <c r="AI1259" s="40">
        <f t="shared" si="202"/>
        <v>0</v>
      </c>
      <c r="AJ1259" s="40">
        <f t="shared" si="202"/>
        <v>0</v>
      </c>
      <c r="AK1259" s="40">
        <f t="shared" si="202"/>
        <v>0</v>
      </c>
      <c r="AL1259" s="40">
        <f aca="true" t="shared" si="203" ref="AL1259:BB1259">SUM(AL1248:AL1258)</f>
        <v>0</v>
      </c>
      <c r="AM1259" s="40">
        <f t="shared" si="203"/>
        <v>0</v>
      </c>
      <c r="AN1259" s="40">
        <f t="shared" si="203"/>
        <v>0</v>
      </c>
      <c r="AO1259" s="39">
        <f t="shared" si="203"/>
        <v>0</v>
      </c>
      <c r="AP1259" s="40">
        <f t="shared" si="203"/>
        <v>0</v>
      </c>
      <c r="AQ1259" s="40">
        <f t="shared" si="203"/>
        <v>0</v>
      </c>
      <c r="AR1259" s="39">
        <f t="shared" si="203"/>
        <v>0</v>
      </c>
      <c r="AS1259" s="39">
        <f t="shared" si="203"/>
        <v>0</v>
      </c>
      <c r="AT1259" s="39">
        <f t="shared" si="203"/>
        <v>0</v>
      </c>
      <c r="AU1259" s="40">
        <f t="shared" si="203"/>
        <v>0</v>
      </c>
      <c r="AV1259" s="40">
        <f t="shared" si="203"/>
        <v>0</v>
      </c>
      <c r="AW1259" s="40">
        <f t="shared" si="203"/>
        <v>0</v>
      </c>
      <c r="AX1259" s="40">
        <f t="shared" si="203"/>
        <v>0</v>
      </c>
      <c r="AY1259" s="40">
        <f t="shared" si="203"/>
        <v>0</v>
      </c>
      <c r="AZ1259" s="39">
        <f t="shared" si="203"/>
        <v>0</v>
      </c>
      <c r="BA1259" s="40">
        <f t="shared" si="203"/>
        <v>0</v>
      </c>
      <c r="BB1259" s="40">
        <f t="shared" si="203"/>
        <v>0</v>
      </c>
      <c r="BC1259" s="41">
        <f t="shared" si="195"/>
        <v>1833615.8099999998</v>
      </c>
      <c r="BD1259" s="35"/>
    </row>
    <row r="1260" spans="1:56" s="36" customFormat="1" ht="21.75" thickBot="1">
      <c r="A1260" s="42"/>
      <c r="B1260" s="43"/>
      <c r="C1260" s="83" t="s">
        <v>109</v>
      </c>
      <c r="D1260" s="83"/>
      <c r="E1260" s="84"/>
      <c r="F1260" s="44">
        <f aca="true" t="shared" si="204" ref="F1260:AK1260">+F1247+F1259</f>
        <v>2432464.77</v>
      </c>
      <c r="G1260" s="45">
        <f t="shared" si="204"/>
        <v>0</v>
      </c>
      <c r="H1260" s="44">
        <f t="shared" si="204"/>
        <v>5796983.87</v>
      </c>
      <c r="I1260" s="45">
        <f t="shared" si="204"/>
        <v>0</v>
      </c>
      <c r="J1260" s="45">
        <f t="shared" si="204"/>
        <v>0</v>
      </c>
      <c r="K1260" s="45">
        <f t="shared" si="204"/>
        <v>0</v>
      </c>
      <c r="L1260" s="45">
        <f t="shared" si="204"/>
        <v>0</v>
      </c>
      <c r="M1260" s="45">
        <f t="shared" si="204"/>
        <v>0</v>
      </c>
      <c r="N1260" s="45">
        <f t="shared" si="204"/>
        <v>0</v>
      </c>
      <c r="O1260" s="45">
        <f t="shared" si="204"/>
        <v>0</v>
      </c>
      <c r="P1260" s="45">
        <f t="shared" si="204"/>
        <v>0</v>
      </c>
      <c r="Q1260" s="45">
        <f t="shared" si="204"/>
        <v>0</v>
      </c>
      <c r="R1260" s="45">
        <f t="shared" si="204"/>
        <v>315658.7</v>
      </c>
      <c r="S1260" s="45">
        <f t="shared" si="204"/>
        <v>0</v>
      </c>
      <c r="T1260" s="45">
        <f t="shared" si="204"/>
        <v>0</v>
      </c>
      <c r="U1260" s="45">
        <f t="shared" si="204"/>
        <v>0</v>
      </c>
      <c r="V1260" s="45">
        <f t="shared" si="204"/>
        <v>0</v>
      </c>
      <c r="W1260" s="45">
        <f t="shared" si="204"/>
        <v>0</v>
      </c>
      <c r="X1260" s="45">
        <f t="shared" si="204"/>
        <v>0</v>
      </c>
      <c r="Y1260" s="45">
        <f t="shared" si="204"/>
        <v>435692.8</v>
      </c>
      <c r="Z1260" s="45">
        <f t="shared" si="204"/>
        <v>282453</v>
      </c>
      <c r="AA1260" s="45">
        <f t="shared" si="204"/>
        <v>0</v>
      </c>
      <c r="AB1260" s="45">
        <f t="shared" si="204"/>
        <v>0</v>
      </c>
      <c r="AC1260" s="45">
        <f t="shared" si="204"/>
        <v>27150</v>
      </c>
      <c r="AD1260" s="45">
        <f t="shared" si="204"/>
        <v>354285</v>
      </c>
      <c r="AE1260" s="45">
        <f t="shared" si="204"/>
        <v>153290</v>
      </c>
      <c r="AF1260" s="45">
        <f t="shared" si="204"/>
        <v>0</v>
      </c>
      <c r="AG1260" s="45">
        <f t="shared" si="204"/>
        <v>0</v>
      </c>
      <c r="AH1260" s="45">
        <f t="shared" si="204"/>
        <v>0</v>
      </c>
      <c r="AI1260" s="45">
        <f t="shared" si="204"/>
        <v>0</v>
      </c>
      <c r="AJ1260" s="45">
        <f t="shared" si="204"/>
        <v>0</v>
      </c>
      <c r="AK1260" s="45">
        <f t="shared" si="204"/>
        <v>0</v>
      </c>
      <c r="AL1260" s="45">
        <f aca="true" t="shared" si="205" ref="AL1260:BB1260">+AL1247+AL1259</f>
        <v>0</v>
      </c>
      <c r="AM1260" s="45">
        <f t="shared" si="205"/>
        <v>0</v>
      </c>
      <c r="AN1260" s="45">
        <f t="shared" si="205"/>
        <v>0</v>
      </c>
      <c r="AO1260" s="44">
        <f t="shared" si="205"/>
        <v>0</v>
      </c>
      <c r="AP1260" s="45">
        <f t="shared" si="205"/>
        <v>0</v>
      </c>
      <c r="AQ1260" s="45">
        <f t="shared" si="205"/>
        <v>0</v>
      </c>
      <c r="AR1260" s="44">
        <f t="shared" si="205"/>
        <v>3500</v>
      </c>
      <c r="AS1260" s="44">
        <f t="shared" si="205"/>
        <v>0</v>
      </c>
      <c r="AT1260" s="44">
        <f t="shared" si="205"/>
        <v>0</v>
      </c>
      <c r="AU1260" s="45">
        <f t="shared" si="205"/>
        <v>0</v>
      </c>
      <c r="AV1260" s="45">
        <f t="shared" si="205"/>
        <v>0</v>
      </c>
      <c r="AW1260" s="45">
        <f t="shared" si="205"/>
        <v>0</v>
      </c>
      <c r="AX1260" s="45">
        <f t="shared" si="205"/>
        <v>0</v>
      </c>
      <c r="AY1260" s="45">
        <f t="shared" si="205"/>
        <v>0</v>
      </c>
      <c r="AZ1260" s="44">
        <f t="shared" si="205"/>
        <v>0</v>
      </c>
      <c r="BA1260" s="45">
        <f t="shared" si="205"/>
        <v>0</v>
      </c>
      <c r="BB1260" s="45">
        <f t="shared" si="205"/>
        <v>0</v>
      </c>
      <c r="BC1260" s="46">
        <f t="shared" si="195"/>
        <v>9801478.14</v>
      </c>
      <c r="BD1260" s="35"/>
    </row>
    <row r="1261" spans="1:55" ht="21.75" thickTop="1">
      <c r="A1261" s="12">
        <v>700600049</v>
      </c>
      <c r="B1261" s="13" t="s">
        <v>160</v>
      </c>
      <c r="C1261" s="14" t="s">
        <v>58</v>
      </c>
      <c r="D1261" s="14">
        <v>5101010108</v>
      </c>
      <c r="E1261" s="14" t="s">
        <v>59</v>
      </c>
      <c r="F1261" s="25"/>
      <c r="G1261" s="16"/>
      <c r="H1261" s="17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>
        <v>90150</v>
      </c>
      <c r="AA1261" s="18"/>
      <c r="AB1261" s="18"/>
      <c r="AC1261" s="18">
        <v>47400</v>
      </c>
      <c r="AD1261" s="18"/>
      <c r="AE1261" s="18">
        <v>19200</v>
      </c>
      <c r="AF1261" s="18"/>
      <c r="AG1261" s="18"/>
      <c r="AH1261" s="18"/>
      <c r="AI1261" s="18"/>
      <c r="AJ1261" s="18"/>
      <c r="AK1261" s="18"/>
      <c r="AL1261" s="18"/>
      <c r="AM1261" s="18"/>
      <c r="AN1261" s="19"/>
      <c r="AO1261" s="20"/>
      <c r="AP1261" s="16"/>
      <c r="AQ1261" s="16"/>
      <c r="AR1261" s="20"/>
      <c r="AS1261" s="20"/>
      <c r="AT1261" s="17"/>
      <c r="AU1261" s="18"/>
      <c r="AV1261" s="18"/>
      <c r="AW1261" s="18"/>
      <c r="AX1261" s="19"/>
      <c r="AY1261" s="16"/>
      <c r="AZ1261" s="17"/>
      <c r="BA1261" s="18"/>
      <c r="BB1261" s="19"/>
      <c r="BC1261" s="21">
        <f t="shared" si="195"/>
        <v>156750</v>
      </c>
    </row>
    <row r="1262" spans="1:55" ht="21">
      <c r="A1262" s="12"/>
      <c r="B1262" s="13"/>
      <c r="D1262" s="24">
        <v>5101010115</v>
      </c>
      <c r="E1262" s="24" t="s">
        <v>60</v>
      </c>
      <c r="F1262" s="25"/>
      <c r="G1262" s="26"/>
      <c r="H1262" s="27">
        <v>2114990</v>
      </c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9"/>
      <c r="AO1262" s="30"/>
      <c r="AP1262" s="26"/>
      <c r="AQ1262" s="26"/>
      <c r="AR1262" s="30"/>
      <c r="AS1262" s="30"/>
      <c r="AT1262" s="27"/>
      <c r="AU1262" s="28"/>
      <c r="AV1262" s="28"/>
      <c r="AW1262" s="28"/>
      <c r="AX1262" s="29"/>
      <c r="AY1262" s="26"/>
      <c r="AZ1262" s="27"/>
      <c r="BA1262" s="28"/>
      <c r="BB1262" s="29"/>
      <c r="BC1262" s="31">
        <f t="shared" si="195"/>
        <v>2114990</v>
      </c>
    </row>
    <row r="1263" spans="1:55" ht="21">
      <c r="A1263" s="12"/>
      <c r="B1263" s="13"/>
      <c r="D1263" s="24">
        <v>5101010116</v>
      </c>
      <c r="E1263" s="24" t="s">
        <v>61</v>
      </c>
      <c r="F1263" s="25"/>
      <c r="G1263" s="26"/>
      <c r="H1263" s="27">
        <v>223155</v>
      </c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9"/>
      <c r="AO1263" s="30"/>
      <c r="AP1263" s="26"/>
      <c r="AQ1263" s="26"/>
      <c r="AR1263" s="30"/>
      <c r="AS1263" s="30"/>
      <c r="AT1263" s="27"/>
      <c r="AU1263" s="28"/>
      <c r="AV1263" s="28"/>
      <c r="AW1263" s="28"/>
      <c r="AX1263" s="29"/>
      <c r="AY1263" s="26"/>
      <c r="AZ1263" s="27"/>
      <c r="BA1263" s="28"/>
      <c r="BB1263" s="29"/>
      <c r="BC1263" s="31">
        <f t="shared" si="195"/>
        <v>223155</v>
      </c>
    </row>
    <row r="1264" spans="1:55" ht="21">
      <c r="A1264" s="12"/>
      <c r="B1264" s="13"/>
      <c r="D1264" s="24">
        <v>5101020106</v>
      </c>
      <c r="E1264" s="24" t="s">
        <v>62</v>
      </c>
      <c r="F1264" s="25"/>
      <c r="G1264" s="26"/>
      <c r="H1264" s="27">
        <v>71299</v>
      </c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9"/>
      <c r="AO1264" s="30"/>
      <c r="AP1264" s="26"/>
      <c r="AQ1264" s="26"/>
      <c r="AR1264" s="30"/>
      <c r="AS1264" s="30"/>
      <c r="AT1264" s="27"/>
      <c r="AU1264" s="28"/>
      <c r="AV1264" s="28"/>
      <c r="AW1264" s="28"/>
      <c r="AX1264" s="29"/>
      <c r="AY1264" s="26"/>
      <c r="AZ1264" s="27"/>
      <c r="BA1264" s="28"/>
      <c r="BB1264" s="29"/>
      <c r="BC1264" s="31">
        <f t="shared" si="195"/>
        <v>71299</v>
      </c>
    </row>
    <row r="1265" spans="1:55" ht="21">
      <c r="A1265" s="12"/>
      <c r="B1265" s="13"/>
      <c r="D1265" s="24">
        <v>5101030101</v>
      </c>
      <c r="E1265" s="24" t="s">
        <v>64</v>
      </c>
      <c r="F1265" s="25">
        <v>98359</v>
      </c>
      <c r="G1265" s="26"/>
      <c r="H1265" s="27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9"/>
      <c r="AO1265" s="30"/>
      <c r="AP1265" s="26"/>
      <c r="AQ1265" s="26"/>
      <c r="AR1265" s="30"/>
      <c r="AS1265" s="30"/>
      <c r="AT1265" s="27"/>
      <c r="AU1265" s="28"/>
      <c r="AV1265" s="28"/>
      <c r="AW1265" s="28"/>
      <c r="AX1265" s="29"/>
      <c r="AY1265" s="26"/>
      <c r="AZ1265" s="27"/>
      <c r="BA1265" s="28"/>
      <c r="BB1265" s="29"/>
      <c r="BC1265" s="31">
        <f t="shared" si="195"/>
        <v>98359</v>
      </c>
    </row>
    <row r="1266" spans="1:55" ht="21">
      <c r="A1266" s="12"/>
      <c r="B1266" s="13"/>
      <c r="D1266" s="24">
        <v>5101030205</v>
      </c>
      <c r="E1266" s="24" t="s">
        <v>65</v>
      </c>
      <c r="F1266" s="25">
        <v>40011</v>
      </c>
      <c r="G1266" s="26"/>
      <c r="H1266" s="27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9"/>
      <c r="AO1266" s="30"/>
      <c r="AP1266" s="26"/>
      <c r="AQ1266" s="26"/>
      <c r="AR1266" s="30"/>
      <c r="AS1266" s="30"/>
      <c r="AT1266" s="27"/>
      <c r="AU1266" s="28"/>
      <c r="AV1266" s="28"/>
      <c r="AW1266" s="28"/>
      <c r="AX1266" s="29"/>
      <c r="AY1266" s="26"/>
      <c r="AZ1266" s="27"/>
      <c r="BA1266" s="28"/>
      <c r="BB1266" s="29"/>
      <c r="BC1266" s="31">
        <f t="shared" si="195"/>
        <v>40011</v>
      </c>
    </row>
    <row r="1267" spans="1:55" ht="21">
      <c r="A1267" s="12"/>
      <c r="B1267" s="13"/>
      <c r="D1267" s="24">
        <v>5103010102</v>
      </c>
      <c r="E1267" s="24" t="s">
        <v>69</v>
      </c>
      <c r="F1267" s="25">
        <v>9668</v>
      </c>
      <c r="G1267" s="26"/>
      <c r="H1267" s="27">
        <v>29720</v>
      </c>
      <c r="I1267" s="28"/>
      <c r="J1267" s="28"/>
      <c r="K1267" s="28">
        <v>240</v>
      </c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>
        <v>1440</v>
      </c>
      <c r="AN1267" s="29">
        <v>10745</v>
      </c>
      <c r="AO1267" s="30"/>
      <c r="AP1267" s="26"/>
      <c r="AQ1267" s="26"/>
      <c r="AR1267" s="30"/>
      <c r="AS1267" s="30"/>
      <c r="AT1267" s="27"/>
      <c r="AU1267" s="28"/>
      <c r="AV1267" s="28"/>
      <c r="AW1267" s="28">
        <v>3400</v>
      </c>
      <c r="AX1267" s="29"/>
      <c r="AY1267" s="26"/>
      <c r="AZ1267" s="27"/>
      <c r="BA1267" s="28">
        <v>7920</v>
      </c>
      <c r="BB1267" s="29">
        <v>1200</v>
      </c>
      <c r="BC1267" s="31">
        <f t="shared" si="195"/>
        <v>64333</v>
      </c>
    </row>
    <row r="1268" spans="1:55" ht="21">
      <c r="A1268" s="12"/>
      <c r="B1268" s="13"/>
      <c r="D1268" s="24">
        <v>5103010103</v>
      </c>
      <c r="E1268" s="24" t="s">
        <v>70</v>
      </c>
      <c r="F1268" s="25">
        <v>2931</v>
      </c>
      <c r="G1268" s="26"/>
      <c r="H1268" s="27">
        <v>19630</v>
      </c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9">
        <v>14650</v>
      </c>
      <c r="AO1268" s="30"/>
      <c r="AP1268" s="26"/>
      <c r="AQ1268" s="26"/>
      <c r="AR1268" s="30"/>
      <c r="AS1268" s="30"/>
      <c r="AT1268" s="27"/>
      <c r="AU1268" s="28"/>
      <c r="AV1268" s="28"/>
      <c r="AW1268" s="28"/>
      <c r="AX1268" s="29"/>
      <c r="AY1268" s="26"/>
      <c r="AZ1268" s="27"/>
      <c r="BA1268" s="28">
        <v>2770</v>
      </c>
      <c r="BB1268" s="29"/>
      <c r="BC1268" s="31">
        <f t="shared" si="195"/>
        <v>39981</v>
      </c>
    </row>
    <row r="1269" spans="1:55" ht="21">
      <c r="A1269" s="12"/>
      <c r="B1269" s="13"/>
      <c r="D1269" s="24">
        <v>5103010199</v>
      </c>
      <c r="E1269" s="24" t="s">
        <v>71</v>
      </c>
      <c r="F1269" s="25">
        <v>6841</v>
      </c>
      <c r="G1269" s="26"/>
      <c r="H1269" s="27">
        <v>64370</v>
      </c>
      <c r="I1269" s="28"/>
      <c r="J1269" s="28"/>
      <c r="K1269" s="28">
        <v>1760</v>
      </c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>
        <v>1040</v>
      </c>
      <c r="AN1269" s="29">
        <v>33795</v>
      </c>
      <c r="AO1269" s="30"/>
      <c r="AP1269" s="26"/>
      <c r="AQ1269" s="26"/>
      <c r="AR1269" s="30"/>
      <c r="AS1269" s="30"/>
      <c r="AT1269" s="27"/>
      <c r="AU1269" s="28"/>
      <c r="AV1269" s="28"/>
      <c r="AW1269" s="28">
        <v>300</v>
      </c>
      <c r="AX1269" s="29"/>
      <c r="AY1269" s="26"/>
      <c r="AZ1269" s="27"/>
      <c r="BA1269" s="28">
        <v>7110</v>
      </c>
      <c r="BB1269" s="29"/>
      <c r="BC1269" s="31">
        <f t="shared" si="195"/>
        <v>115216</v>
      </c>
    </row>
    <row r="1270" spans="1:55" ht="21">
      <c r="A1270" s="12"/>
      <c r="B1270" s="13"/>
      <c r="D1270" s="24">
        <v>5104010104</v>
      </c>
      <c r="E1270" s="24" t="s">
        <v>72</v>
      </c>
      <c r="F1270" s="25"/>
      <c r="G1270" s="26"/>
      <c r="H1270" s="27">
        <v>287508.99</v>
      </c>
      <c r="I1270" s="28"/>
      <c r="J1270" s="28"/>
      <c r="K1270" s="28"/>
      <c r="L1270" s="28"/>
      <c r="M1270" s="28"/>
      <c r="N1270" s="28"/>
      <c r="O1270" s="28"/>
      <c r="P1270" s="28"/>
      <c r="Q1270" s="28"/>
      <c r="R1270" s="28">
        <v>231488</v>
      </c>
      <c r="S1270" s="28"/>
      <c r="T1270" s="28"/>
      <c r="U1270" s="28"/>
      <c r="V1270" s="28"/>
      <c r="W1270" s="28"/>
      <c r="X1270" s="28"/>
      <c r="Y1270" s="28"/>
      <c r="Z1270" s="28">
        <v>818827.88</v>
      </c>
      <c r="AA1270" s="28"/>
      <c r="AB1270" s="28"/>
      <c r="AC1270" s="28">
        <v>299168.07999999996</v>
      </c>
      <c r="AD1270" s="28"/>
      <c r="AE1270" s="28">
        <v>546326</v>
      </c>
      <c r="AF1270" s="28"/>
      <c r="AG1270" s="28"/>
      <c r="AH1270" s="28"/>
      <c r="AI1270" s="28"/>
      <c r="AJ1270" s="28"/>
      <c r="AK1270" s="28"/>
      <c r="AL1270" s="28"/>
      <c r="AM1270" s="28"/>
      <c r="AN1270" s="29"/>
      <c r="AO1270" s="30"/>
      <c r="AP1270" s="26"/>
      <c r="AQ1270" s="26"/>
      <c r="AR1270" s="30"/>
      <c r="AS1270" s="30"/>
      <c r="AT1270" s="27"/>
      <c r="AU1270" s="28"/>
      <c r="AV1270" s="28"/>
      <c r="AW1270" s="28">
        <v>329460</v>
      </c>
      <c r="AX1270" s="29"/>
      <c r="AY1270" s="26"/>
      <c r="AZ1270" s="27">
        <v>240932</v>
      </c>
      <c r="BA1270" s="28">
        <v>453434.4</v>
      </c>
      <c r="BB1270" s="29">
        <v>103630</v>
      </c>
      <c r="BC1270" s="31">
        <f t="shared" si="195"/>
        <v>3310775.35</v>
      </c>
    </row>
    <row r="1271" spans="1:55" ht="21">
      <c r="A1271" s="12"/>
      <c r="B1271" s="13"/>
      <c r="D1271" s="24">
        <v>5104010107</v>
      </c>
      <c r="E1271" s="24" t="s">
        <v>73</v>
      </c>
      <c r="F1271" s="25"/>
      <c r="G1271" s="26"/>
      <c r="H1271" s="27">
        <v>101321.19</v>
      </c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>
        <v>400</v>
      </c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9"/>
      <c r="AO1271" s="30"/>
      <c r="AP1271" s="26"/>
      <c r="AQ1271" s="26"/>
      <c r="AR1271" s="30"/>
      <c r="AS1271" s="30"/>
      <c r="AT1271" s="27"/>
      <c r="AU1271" s="28"/>
      <c r="AV1271" s="28"/>
      <c r="AW1271" s="28"/>
      <c r="AX1271" s="29"/>
      <c r="AY1271" s="26"/>
      <c r="AZ1271" s="27"/>
      <c r="BA1271" s="28"/>
      <c r="BB1271" s="29"/>
      <c r="BC1271" s="31">
        <f t="shared" si="195"/>
        <v>101721.19</v>
      </c>
    </row>
    <row r="1272" spans="1:55" ht="21">
      <c r="A1272" s="12"/>
      <c r="B1272" s="13"/>
      <c r="D1272" s="24">
        <v>5104010110</v>
      </c>
      <c r="E1272" s="24" t="s">
        <v>74</v>
      </c>
      <c r="F1272" s="25"/>
      <c r="G1272" s="26"/>
      <c r="H1272" s="27">
        <v>483832</v>
      </c>
      <c r="I1272" s="28"/>
      <c r="J1272" s="28"/>
      <c r="K1272" s="28">
        <v>3999.82</v>
      </c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>
        <v>3999.82</v>
      </c>
      <c r="AN1272" s="29">
        <v>112107</v>
      </c>
      <c r="AO1272" s="30"/>
      <c r="AP1272" s="26"/>
      <c r="AQ1272" s="26"/>
      <c r="AR1272" s="30"/>
      <c r="AS1272" s="30"/>
      <c r="AT1272" s="27"/>
      <c r="AU1272" s="28"/>
      <c r="AV1272" s="28"/>
      <c r="AW1272" s="28"/>
      <c r="AX1272" s="29"/>
      <c r="AY1272" s="26"/>
      <c r="AZ1272" s="27"/>
      <c r="BA1272" s="28">
        <v>10003</v>
      </c>
      <c r="BB1272" s="29"/>
      <c r="BC1272" s="31">
        <f t="shared" si="195"/>
        <v>613941.64</v>
      </c>
    </row>
    <row r="1273" spans="1:55" ht="21">
      <c r="A1273" s="12"/>
      <c r="B1273" s="13"/>
      <c r="D1273" s="24">
        <v>5104010112</v>
      </c>
      <c r="E1273" s="24" t="s">
        <v>75</v>
      </c>
      <c r="F1273" s="25"/>
      <c r="G1273" s="26"/>
      <c r="H1273" s="27">
        <v>17500.07</v>
      </c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>
        <v>1610.35</v>
      </c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9"/>
      <c r="AO1273" s="30"/>
      <c r="AP1273" s="26"/>
      <c r="AQ1273" s="26"/>
      <c r="AR1273" s="30"/>
      <c r="AS1273" s="30"/>
      <c r="AT1273" s="27"/>
      <c r="AU1273" s="28"/>
      <c r="AV1273" s="28"/>
      <c r="AW1273" s="28">
        <v>144000</v>
      </c>
      <c r="AX1273" s="29"/>
      <c r="AY1273" s="26"/>
      <c r="AZ1273" s="27">
        <v>319080</v>
      </c>
      <c r="BA1273" s="28">
        <v>498160</v>
      </c>
      <c r="BB1273" s="29"/>
      <c r="BC1273" s="31">
        <f t="shared" si="195"/>
        <v>980350.4199999999</v>
      </c>
    </row>
    <row r="1274" spans="1:55" ht="21">
      <c r="A1274" s="12"/>
      <c r="B1274" s="13"/>
      <c r="D1274" s="24">
        <v>5104010113</v>
      </c>
      <c r="E1274" s="24" t="s">
        <v>76</v>
      </c>
      <c r="F1274" s="25"/>
      <c r="G1274" s="26"/>
      <c r="H1274" s="27">
        <v>18240.73</v>
      </c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9"/>
      <c r="AO1274" s="30"/>
      <c r="AP1274" s="26"/>
      <c r="AQ1274" s="26"/>
      <c r="AR1274" s="30"/>
      <c r="AS1274" s="30"/>
      <c r="AT1274" s="27"/>
      <c r="AU1274" s="28"/>
      <c r="AV1274" s="28"/>
      <c r="AW1274" s="28"/>
      <c r="AX1274" s="29"/>
      <c r="AY1274" s="26"/>
      <c r="AZ1274" s="27"/>
      <c r="BA1274" s="28"/>
      <c r="BB1274" s="29"/>
      <c r="BC1274" s="31">
        <f t="shared" si="195"/>
        <v>18240.73</v>
      </c>
    </row>
    <row r="1275" spans="1:55" ht="21">
      <c r="A1275" s="12"/>
      <c r="B1275" s="13"/>
      <c r="D1275" s="24">
        <v>5104020101</v>
      </c>
      <c r="E1275" s="24" t="s">
        <v>103</v>
      </c>
      <c r="F1275" s="25"/>
      <c r="G1275" s="26"/>
      <c r="H1275" s="27">
        <v>516011.17000000004</v>
      </c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9"/>
      <c r="AO1275" s="30"/>
      <c r="AP1275" s="26"/>
      <c r="AQ1275" s="26"/>
      <c r="AR1275" s="30"/>
      <c r="AS1275" s="30"/>
      <c r="AT1275" s="27"/>
      <c r="AU1275" s="28"/>
      <c r="AV1275" s="28"/>
      <c r="AW1275" s="28"/>
      <c r="AX1275" s="29"/>
      <c r="AY1275" s="26"/>
      <c r="AZ1275" s="27"/>
      <c r="BA1275" s="28"/>
      <c r="BB1275" s="29"/>
      <c r="BC1275" s="31">
        <f t="shared" si="195"/>
        <v>516011.17000000004</v>
      </c>
    </row>
    <row r="1276" spans="1:55" ht="21">
      <c r="A1276" s="12"/>
      <c r="B1276" s="13"/>
      <c r="D1276" s="24">
        <v>5104020105</v>
      </c>
      <c r="E1276" s="24" t="s">
        <v>105</v>
      </c>
      <c r="F1276" s="25">
        <v>-4176.48</v>
      </c>
      <c r="G1276" s="26"/>
      <c r="H1276" s="27">
        <v>41931.88</v>
      </c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9"/>
      <c r="AO1276" s="30"/>
      <c r="AP1276" s="26"/>
      <c r="AQ1276" s="26"/>
      <c r="AR1276" s="30"/>
      <c r="AS1276" s="30"/>
      <c r="AT1276" s="27"/>
      <c r="AU1276" s="28"/>
      <c r="AV1276" s="28"/>
      <c r="AW1276" s="28"/>
      <c r="AX1276" s="29"/>
      <c r="AY1276" s="26"/>
      <c r="AZ1276" s="27"/>
      <c r="BA1276" s="28"/>
      <c r="BB1276" s="29"/>
      <c r="BC1276" s="31">
        <f t="shared" si="195"/>
        <v>37755.399999999994</v>
      </c>
    </row>
    <row r="1277" spans="1:55" ht="21">
      <c r="A1277" s="12"/>
      <c r="B1277" s="13"/>
      <c r="D1277" s="24">
        <v>5104020107</v>
      </c>
      <c r="E1277" s="24" t="s">
        <v>107</v>
      </c>
      <c r="F1277" s="25"/>
      <c r="G1277" s="26"/>
      <c r="H1277" s="27">
        <v>12150</v>
      </c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9"/>
      <c r="AO1277" s="30"/>
      <c r="AP1277" s="26"/>
      <c r="AQ1277" s="26"/>
      <c r="AR1277" s="30"/>
      <c r="AS1277" s="30"/>
      <c r="AT1277" s="27"/>
      <c r="AU1277" s="28"/>
      <c r="AV1277" s="28"/>
      <c r="AW1277" s="28"/>
      <c r="AX1277" s="29"/>
      <c r="AY1277" s="26"/>
      <c r="AZ1277" s="27"/>
      <c r="BA1277" s="28"/>
      <c r="BB1277" s="29"/>
      <c r="BC1277" s="31">
        <f t="shared" si="195"/>
        <v>12150</v>
      </c>
    </row>
    <row r="1278" spans="1:55" ht="21">
      <c r="A1278" s="12"/>
      <c r="B1278" s="13"/>
      <c r="D1278" s="24">
        <v>5104030206</v>
      </c>
      <c r="E1278" s="24" t="s">
        <v>77</v>
      </c>
      <c r="F1278" s="25">
        <v>4539.04</v>
      </c>
      <c r="G1278" s="26"/>
      <c r="H1278" s="27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9"/>
      <c r="AO1278" s="30"/>
      <c r="AP1278" s="26"/>
      <c r="AQ1278" s="26"/>
      <c r="AR1278" s="30"/>
      <c r="AS1278" s="30"/>
      <c r="AT1278" s="27"/>
      <c r="AU1278" s="28"/>
      <c r="AV1278" s="28"/>
      <c r="AW1278" s="28"/>
      <c r="AX1278" s="29"/>
      <c r="AY1278" s="26"/>
      <c r="AZ1278" s="27"/>
      <c r="BA1278" s="28"/>
      <c r="BB1278" s="29"/>
      <c r="BC1278" s="31">
        <f t="shared" si="195"/>
        <v>4539.04</v>
      </c>
    </row>
    <row r="1279" spans="1:55" ht="21">
      <c r="A1279" s="12"/>
      <c r="B1279" s="13"/>
      <c r="D1279" s="24">
        <v>5104030211</v>
      </c>
      <c r="E1279" s="24" t="s">
        <v>112</v>
      </c>
      <c r="F1279" s="25"/>
      <c r="G1279" s="26"/>
      <c r="H1279" s="27">
        <v>22491.4</v>
      </c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9"/>
      <c r="AO1279" s="30"/>
      <c r="AP1279" s="26"/>
      <c r="AQ1279" s="26"/>
      <c r="AR1279" s="30"/>
      <c r="AS1279" s="30"/>
      <c r="AT1279" s="27"/>
      <c r="AU1279" s="28"/>
      <c r="AV1279" s="28"/>
      <c r="AW1279" s="28"/>
      <c r="AX1279" s="29"/>
      <c r="AY1279" s="26"/>
      <c r="AZ1279" s="27"/>
      <c r="BA1279" s="28"/>
      <c r="BB1279" s="29"/>
      <c r="BC1279" s="31">
        <f t="shared" si="195"/>
        <v>22491.4</v>
      </c>
    </row>
    <row r="1280" spans="1:55" ht="21">
      <c r="A1280" s="12"/>
      <c r="B1280" s="13"/>
      <c r="D1280" s="24">
        <v>5105010101</v>
      </c>
      <c r="E1280" s="24" t="s">
        <v>113</v>
      </c>
      <c r="F1280" s="25">
        <v>136459.4</v>
      </c>
      <c r="G1280" s="26"/>
      <c r="H1280" s="27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9"/>
      <c r="AO1280" s="30"/>
      <c r="AP1280" s="26"/>
      <c r="AQ1280" s="26"/>
      <c r="AR1280" s="30"/>
      <c r="AS1280" s="30"/>
      <c r="AT1280" s="27"/>
      <c r="AU1280" s="28"/>
      <c r="AV1280" s="28"/>
      <c r="AW1280" s="28"/>
      <c r="AX1280" s="29"/>
      <c r="AY1280" s="26"/>
      <c r="AZ1280" s="27"/>
      <c r="BA1280" s="28"/>
      <c r="BB1280" s="29"/>
      <c r="BC1280" s="31">
        <f t="shared" si="195"/>
        <v>136459.4</v>
      </c>
    </row>
    <row r="1281" spans="1:55" ht="21">
      <c r="A1281" s="12"/>
      <c r="B1281" s="13"/>
      <c r="D1281" s="24">
        <v>5105010103</v>
      </c>
      <c r="E1281" s="24" t="s">
        <v>114</v>
      </c>
      <c r="F1281" s="25">
        <v>129132.31</v>
      </c>
      <c r="G1281" s="26"/>
      <c r="H1281" s="27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9"/>
      <c r="AO1281" s="30"/>
      <c r="AP1281" s="26"/>
      <c r="AQ1281" s="26"/>
      <c r="AR1281" s="30"/>
      <c r="AS1281" s="30"/>
      <c r="AT1281" s="27"/>
      <c r="AU1281" s="28"/>
      <c r="AV1281" s="28"/>
      <c r="AW1281" s="28"/>
      <c r="AX1281" s="29"/>
      <c r="AY1281" s="26"/>
      <c r="AZ1281" s="27"/>
      <c r="BA1281" s="28"/>
      <c r="BB1281" s="29"/>
      <c r="BC1281" s="31">
        <f t="shared" si="195"/>
        <v>129132.31</v>
      </c>
    </row>
    <row r="1282" spans="1:55" ht="21">
      <c r="A1282" s="12"/>
      <c r="B1282" s="13"/>
      <c r="D1282" s="24">
        <v>5105010105</v>
      </c>
      <c r="E1282" s="24" t="s">
        <v>115</v>
      </c>
      <c r="F1282" s="25">
        <v>397783.58</v>
      </c>
      <c r="G1282" s="26"/>
      <c r="H1282" s="27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9"/>
      <c r="AO1282" s="30"/>
      <c r="AP1282" s="26"/>
      <c r="AQ1282" s="26"/>
      <c r="AR1282" s="30"/>
      <c r="AS1282" s="30"/>
      <c r="AT1282" s="27"/>
      <c r="AU1282" s="28"/>
      <c r="AV1282" s="28"/>
      <c r="AW1282" s="28"/>
      <c r="AX1282" s="29"/>
      <c r="AY1282" s="26"/>
      <c r="AZ1282" s="27"/>
      <c r="BA1282" s="28"/>
      <c r="BB1282" s="29"/>
      <c r="BC1282" s="31">
        <f t="shared" si="195"/>
        <v>397783.58</v>
      </c>
    </row>
    <row r="1283" spans="1:55" ht="21">
      <c r="A1283" s="12"/>
      <c r="B1283" s="13"/>
      <c r="D1283" s="24">
        <v>5105010107</v>
      </c>
      <c r="E1283" s="24" t="s">
        <v>116</v>
      </c>
      <c r="F1283" s="25">
        <v>234406.66</v>
      </c>
      <c r="G1283" s="26"/>
      <c r="H1283" s="27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9"/>
      <c r="AO1283" s="30"/>
      <c r="AP1283" s="26"/>
      <c r="AQ1283" s="26"/>
      <c r="AR1283" s="30"/>
      <c r="AS1283" s="30"/>
      <c r="AT1283" s="27"/>
      <c r="AU1283" s="28"/>
      <c r="AV1283" s="28"/>
      <c r="AW1283" s="28"/>
      <c r="AX1283" s="29"/>
      <c r="AY1283" s="26"/>
      <c r="AZ1283" s="27"/>
      <c r="BA1283" s="28"/>
      <c r="BB1283" s="29"/>
      <c r="BC1283" s="31">
        <f aca="true" t="shared" si="206" ref="BC1283:BC1346">SUM(F1283:BB1283)</f>
        <v>234406.66</v>
      </c>
    </row>
    <row r="1284" spans="1:55" ht="21">
      <c r="A1284" s="12"/>
      <c r="B1284" s="13"/>
      <c r="D1284" s="24">
        <v>5105010111</v>
      </c>
      <c r="E1284" s="24" t="s">
        <v>82</v>
      </c>
      <c r="F1284" s="25">
        <v>230200</v>
      </c>
      <c r="G1284" s="26"/>
      <c r="H1284" s="27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9"/>
      <c r="AO1284" s="30"/>
      <c r="AP1284" s="26"/>
      <c r="AQ1284" s="26"/>
      <c r="AR1284" s="30"/>
      <c r="AS1284" s="30"/>
      <c r="AT1284" s="27"/>
      <c r="AU1284" s="28"/>
      <c r="AV1284" s="28"/>
      <c r="AW1284" s="28"/>
      <c r="AX1284" s="29"/>
      <c r="AY1284" s="26"/>
      <c r="AZ1284" s="27"/>
      <c r="BA1284" s="28"/>
      <c r="BB1284" s="29"/>
      <c r="BC1284" s="31">
        <f t="shared" si="206"/>
        <v>230200</v>
      </c>
    </row>
    <row r="1285" spans="1:55" ht="21">
      <c r="A1285" s="12"/>
      <c r="B1285" s="13"/>
      <c r="D1285" s="24">
        <v>5105010113</v>
      </c>
      <c r="E1285" s="24" t="s">
        <v>126</v>
      </c>
      <c r="F1285" s="25">
        <v>1020.53</v>
      </c>
      <c r="G1285" s="26"/>
      <c r="H1285" s="27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9"/>
      <c r="AO1285" s="30"/>
      <c r="AP1285" s="26"/>
      <c r="AQ1285" s="26"/>
      <c r="AR1285" s="30"/>
      <c r="AS1285" s="30"/>
      <c r="AT1285" s="27"/>
      <c r="AU1285" s="28"/>
      <c r="AV1285" s="28"/>
      <c r="AW1285" s="28"/>
      <c r="AX1285" s="29"/>
      <c r="AY1285" s="26"/>
      <c r="AZ1285" s="27"/>
      <c r="BA1285" s="28"/>
      <c r="BB1285" s="29"/>
      <c r="BC1285" s="31">
        <f t="shared" si="206"/>
        <v>1020.53</v>
      </c>
    </row>
    <row r="1286" spans="1:55" ht="21">
      <c r="A1286" s="12"/>
      <c r="B1286" s="13"/>
      <c r="D1286" s="24">
        <v>5105010115</v>
      </c>
      <c r="E1286" s="24" t="s">
        <v>83</v>
      </c>
      <c r="F1286" s="25">
        <v>11301.09</v>
      </c>
      <c r="G1286" s="26"/>
      <c r="H1286" s="27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9"/>
      <c r="AO1286" s="30"/>
      <c r="AP1286" s="26"/>
      <c r="AQ1286" s="26"/>
      <c r="AR1286" s="30"/>
      <c r="AS1286" s="30"/>
      <c r="AT1286" s="27"/>
      <c r="AU1286" s="28"/>
      <c r="AV1286" s="28"/>
      <c r="AW1286" s="28"/>
      <c r="AX1286" s="29"/>
      <c r="AY1286" s="26"/>
      <c r="AZ1286" s="27"/>
      <c r="BA1286" s="28"/>
      <c r="BB1286" s="29"/>
      <c r="BC1286" s="31">
        <f t="shared" si="206"/>
        <v>11301.09</v>
      </c>
    </row>
    <row r="1287" spans="1:55" ht="21">
      <c r="A1287" s="12"/>
      <c r="B1287" s="13"/>
      <c r="D1287" s="24">
        <v>5105010117</v>
      </c>
      <c r="E1287" s="24" t="s">
        <v>117</v>
      </c>
      <c r="F1287" s="25">
        <v>139773.47</v>
      </c>
      <c r="G1287" s="26"/>
      <c r="H1287" s="27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9"/>
      <c r="AO1287" s="30"/>
      <c r="AP1287" s="26"/>
      <c r="AQ1287" s="26"/>
      <c r="AR1287" s="30"/>
      <c r="AS1287" s="30"/>
      <c r="AT1287" s="27"/>
      <c r="AU1287" s="28"/>
      <c r="AV1287" s="28"/>
      <c r="AW1287" s="28"/>
      <c r="AX1287" s="29"/>
      <c r="AY1287" s="26"/>
      <c r="AZ1287" s="27"/>
      <c r="BA1287" s="28"/>
      <c r="BB1287" s="29"/>
      <c r="BC1287" s="31">
        <f t="shared" si="206"/>
        <v>139773.47</v>
      </c>
    </row>
    <row r="1288" spans="1:55" ht="21">
      <c r="A1288" s="12"/>
      <c r="B1288" s="13"/>
      <c r="D1288" s="24">
        <v>5105010125</v>
      </c>
      <c r="E1288" s="24" t="s">
        <v>145</v>
      </c>
      <c r="F1288" s="25">
        <v>7608.34</v>
      </c>
      <c r="G1288" s="26"/>
      <c r="H1288" s="27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9"/>
      <c r="AO1288" s="30"/>
      <c r="AP1288" s="26"/>
      <c r="AQ1288" s="26"/>
      <c r="AR1288" s="30"/>
      <c r="AS1288" s="30"/>
      <c r="AT1288" s="27"/>
      <c r="AU1288" s="28"/>
      <c r="AV1288" s="28"/>
      <c r="AW1288" s="28"/>
      <c r="AX1288" s="29"/>
      <c r="AY1288" s="26"/>
      <c r="AZ1288" s="27"/>
      <c r="BA1288" s="28"/>
      <c r="BB1288" s="29"/>
      <c r="BC1288" s="31">
        <f t="shared" si="206"/>
        <v>7608.34</v>
      </c>
    </row>
    <row r="1289" spans="1:55" ht="21">
      <c r="A1289" s="12"/>
      <c r="B1289" s="13"/>
      <c r="D1289" s="24">
        <v>5105010127</v>
      </c>
      <c r="E1289" s="24" t="s">
        <v>84</v>
      </c>
      <c r="F1289" s="25">
        <v>14500</v>
      </c>
      <c r="G1289" s="26"/>
      <c r="H1289" s="27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9"/>
      <c r="AO1289" s="30"/>
      <c r="AP1289" s="26"/>
      <c r="AQ1289" s="26"/>
      <c r="AR1289" s="30"/>
      <c r="AS1289" s="30"/>
      <c r="AT1289" s="27"/>
      <c r="AU1289" s="28"/>
      <c r="AV1289" s="28"/>
      <c r="AW1289" s="28"/>
      <c r="AX1289" s="29"/>
      <c r="AY1289" s="26"/>
      <c r="AZ1289" s="27"/>
      <c r="BA1289" s="28"/>
      <c r="BB1289" s="29"/>
      <c r="BC1289" s="31">
        <f t="shared" si="206"/>
        <v>14500</v>
      </c>
    </row>
    <row r="1290" spans="1:55" ht="21">
      <c r="A1290" s="12"/>
      <c r="B1290" s="13"/>
      <c r="D1290" s="24">
        <v>5212010199</v>
      </c>
      <c r="E1290" s="24" t="s">
        <v>89</v>
      </c>
      <c r="F1290" s="25"/>
      <c r="G1290" s="26"/>
      <c r="H1290" s="27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9">
        <v>90</v>
      </c>
      <c r="AO1290" s="30"/>
      <c r="AP1290" s="26"/>
      <c r="AQ1290" s="26"/>
      <c r="AR1290" s="30"/>
      <c r="AS1290" s="30"/>
      <c r="AT1290" s="27"/>
      <c r="AU1290" s="28"/>
      <c r="AV1290" s="28"/>
      <c r="AW1290" s="28"/>
      <c r="AX1290" s="29"/>
      <c r="AY1290" s="26"/>
      <c r="AZ1290" s="27"/>
      <c r="BA1290" s="28"/>
      <c r="BB1290" s="29"/>
      <c r="BC1290" s="31">
        <f t="shared" si="206"/>
        <v>90</v>
      </c>
    </row>
    <row r="1291" spans="1:55" ht="21">
      <c r="A1291" s="12"/>
      <c r="B1291" s="13"/>
      <c r="C1291" s="85" t="s">
        <v>90</v>
      </c>
      <c r="D1291" s="81"/>
      <c r="E1291" s="82"/>
      <c r="F1291" s="32">
        <f aca="true" t="shared" si="207" ref="F1291:AK1291">SUM(F1261:F1290)</f>
        <v>1460357.9400000002</v>
      </c>
      <c r="G1291" s="33">
        <f t="shared" si="207"/>
        <v>0</v>
      </c>
      <c r="H1291" s="32">
        <f t="shared" si="207"/>
        <v>4024151.4299999997</v>
      </c>
      <c r="I1291" s="33">
        <f t="shared" si="207"/>
        <v>0</v>
      </c>
      <c r="J1291" s="33">
        <f t="shared" si="207"/>
        <v>0</v>
      </c>
      <c r="K1291" s="33">
        <f t="shared" si="207"/>
        <v>5999.82</v>
      </c>
      <c r="L1291" s="33">
        <f t="shared" si="207"/>
        <v>0</v>
      </c>
      <c r="M1291" s="33">
        <f t="shared" si="207"/>
        <v>0</v>
      </c>
      <c r="N1291" s="33">
        <f t="shared" si="207"/>
        <v>0</v>
      </c>
      <c r="O1291" s="33">
        <f t="shared" si="207"/>
        <v>0</v>
      </c>
      <c r="P1291" s="33">
        <f t="shared" si="207"/>
        <v>0</v>
      </c>
      <c r="Q1291" s="33">
        <f t="shared" si="207"/>
        <v>0</v>
      </c>
      <c r="R1291" s="33">
        <f t="shared" si="207"/>
        <v>231488</v>
      </c>
      <c r="S1291" s="33">
        <f t="shared" si="207"/>
        <v>0</v>
      </c>
      <c r="T1291" s="33">
        <f t="shared" si="207"/>
        <v>0</v>
      </c>
      <c r="U1291" s="33">
        <f t="shared" si="207"/>
        <v>0</v>
      </c>
      <c r="V1291" s="33">
        <f t="shared" si="207"/>
        <v>0</v>
      </c>
      <c r="W1291" s="33">
        <f t="shared" si="207"/>
        <v>0</v>
      </c>
      <c r="X1291" s="33">
        <f t="shared" si="207"/>
        <v>0</v>
      </c>
      <c r="Y1291" s="33">
        <f t="shared" si="207"/>
        <v>0</v>
      </c>
      <c r="Z1291" s="33">
        <f t="shared" si="207"/>
        <v>909377.88</v>
      </c>
      <c r="AA1291" s="33">
        <f t="shared" si="207"/>
        <v>0</v>
      </c>
      <c r="AB1291" s="33">
        <f t="shared" si="207"/>
        <v>0</v>
      </c>
      <c r="AC1291" s="33">
        <f t="shared" si="207"/>
        <v>348178.42999999993</v>
      </c>
      <c r="AD1291" s="33">
        <f t="shared" si="207"/>
        <v>0</v>
      </c>
      <c r="AE1291" s="33">
        <f t="shared" si="207"/>
        <v>565526</v>
      </c>
      <c r="AF1291" s="33">
        <f t="shared" si="207"/>
        <v>0</v>
      </c>
      <c r="AG1291" s="33">
        <f t="shared" si="207"/>
        <v>0</v>
      </c>
      <c r="AH1291" s="33">
        <f t="shared" si="207"/>
        <v>0</v>
      </c>
      <c r="AI1291" s="33">
        <f t="shared" si="207"/>
        <v>0</v>
      </c>
      <c r="AJ1291" s="33">
        <f t="shared" si="207"/>
        <v>0</v>
      </c>
      <c r="AK1291" s="33">
        <f t="shared" si="207"/>
        <v>0</v>
      </c>
      <c r="AL1291" s="33">
        <f aca="true" t="shared" si="208" ref="AL1291:BB1291">SUM(AL1261:AL1290)</f>
        <v>0</v>
      </c>
      <c r="AM1291" s="33">
        <f t="shared" si="208"/>
        <v>6479.82</v>
      </c>
      <c r="AN1291" s="33">
        <f t="shared" si="208"/>
        <v>171387</v>
      </c>
      <c r="AO1291" s="32">
        <f t="shared" si="208"/>
        <v>0</v>
      </c>
      <c r="AP1291" s="33">
        <f t="shared" si="208"/>
        <v>0</v>
      </c>
      <c r="AQ1291" s="33">
        <f t="shared" si="208"/>
        <v>0</v>
      </c>
      <c r="AR1291" s="32">
        <f t="shared" si="208"/>
        <v>0</v>
      </c>
      <c r="AS1291" s="32">
        <f t="shared" si="208"/>
        <v>0</v>
      </c>
      <c r="AT1291" s="32">
        <f t="shared" si="208"/>
        <v>0</v>
      </c>
      <c r="AU1291" s="33">
        <f t="shared" si="208"/>
        <v>0</v>
      </c>
      <c r="AV1291" s="33">
        <f t="shared" si="208"/>
        <v>0</v>
      </c>
      <c r="AW1291" s="33">
        <f t="shared" si="208"/>
        <v>477160</v>
      </c>
      <c r="AX1291" s="33">
        <f t="shared" si="208"/>
        <v>0</v>
      </c>
      <c r="AY1291" s="33">
        <f t="shared" si="208"/>
        <v>0</v>
      </c>
      <c r="AZ1291" s="32">
        <f t="shared" si="208"/>
        <v>560012</v>
      </c>
      <c r="BA1291" s="33">
        <f t="shared" si="208"/>
        <v>979397.4</v>
      </c>
      <c r="BB1291" s="33">
        <f t="shared" si="208"/>
        <v>104830</v>
      </c>
      <c r="BC1291" s="34">
        <f t="shared" si="206"/>
        <v>9844345.72</v>
      </c>
    </row>
    <row r="1292" spans="1:56" s="36" customFormat="1" ht="21">
      <c r="A1292" s="12"/>
      <c r="B1292" s="13"/>
      <c r="C1292" s="24" t="s">
        <v>91</v>
      </c>
      <c r="D1292" s="24">
        <v>5101010101</v>
      </c>
      <c r="E1292" s="24" t="s">
        <v>92</v>
      </c>
      <c r="F1292" s="25">
        <v>4984398.1</v>
      </c>
      <c r="G1292" s="26"/>
      <c r="H1292" s="27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9"/>
      <c r="AO1292" s="30"/>
      <c r="AP1292" s="26"/>
      <c r="AQ1292" s="26"/>
      <c r="AR1292" s="30"/>
      <c r="AS1292" s="30"/>
      <c r="AT1292" s="27"/>
      <c r="AU1292" s="28"/>
      <c r="AV1292" s="28"/>
      <c r="AW1292" s="28"/>
      <c r="AX1292" s="29"/>
      <c r="AY1292" s="26"/>
      <c r="AZ1292" s="27"/>
      <c r="BA1292" s="28"/>
      <c r="BB1292" s="29"/>
      <c r="BC1292" s="31">
        <f t="shared" si="206"/>
        <v>4984398.1</v>
      </c>
      <c r="BD1292" s="35"/>
    </row>
    <row r="1293" spans="1:56" s="36" customFormat="1" ht="21">
      <c r="A1293" s="12"/>
      <c r="B1293" s="13"/>
      <c r="C1293" s="24"/>
      <c r="D1293" s="24">
        <v>5101010109</v>
      </c>
      <c r="E1293" s="24" t="s">
        <v>93</v>
      </c>
      <c r="F1293" s="25">
        <v>1489.08</v>
      </c>
      <c r="G1293" s="26"/>
      <c r="H1293" s="27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9"/>
      <c r="AO1293" s="30"/>
      <c r="AP1293" s="26"/>
      <c r="AQ1293" s="26"/>
      <c r="AR1293" s="30"/>
      <c r="AS1293" s="30"/>
      <c r="AT1293" s="27"/>
      <c r="AU1293" s="28"/>
      <c r="AV1293" s="28"/>
      <c r="AW1293" s="28"/>
      <c r="AX1293" s="29"/>
      <c r="AY1293" s="26"/>
      <c r="AZ1293" s="27"/>
      <c r="BA1293" s="28"/>
      <c r="BB1293" s="29"/>
      <c r="BC1293" s="31">
        <f t="shared" si="206"/>
        <v>1489.08</v>
      </c>
      <c r="BD1293" s="35"/>
    </row>
    <row r="1294" spans="1:56" s="36" customFormat="1" ht="21">
      <c r="A1294" s="12"/>
      <c r="B1294" s="13"/>
      <c r="C1294" s="24"/>
      <c r="D1294" s="24">
        <v>5101010113</v>
      </c>
      <c r="E1294" s="24" t="s">
        <v>94</v>
      </c>
      <c r="F1294" s="25">
        <v>4675966.07</v>
      </c>
      <c r="G1294" s="26"/>
      <c r="H1294" s="27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9"/>
      <c r="AO1294" s="30"/>
      <c r="AP1294" s="26"/>
      <c r="AQ1294" s="26"/>
      <c r="AR1294" s="30"/>
      <c r="AS1294" s="30"/>
      <c r="AT1294" s="27"/>
      <c r="AU1294" s="28"/>
      <c r="AV1294" s="28"/>
      <c r="AW1294" s="28"/>
      <c r="AX1294" s="29"/>
      <c r="AY1294" s="26"/>
      <c r="AZ1294" s="27"/>
      <c r="BA1294" s="28"/>
      <c r="BB1294" s="29"/>
      <c r="BC1294" s="31">
        <f t="shared" si="206"/>
        <v>4675966.07</v>
      </c>
      <c r="BD1294" s="35"/>
    </row>
    <row r="1295" spans="1:56" s="36" customFormat="1" ht="21">
      <c r="A1295" s="12"/>
      <c r="B1295" s="13"/>
      <c r="C1295" s="24"/>
      <c r="D1295" s="24">
        <v>5101010118</v>
      </c>
      <c r="E1295" s="24" t="s">
        <v>95</v>
      </c>
      <c r="F1295" s="25">
        <v>117039.79</v>
      </c>
      <c r="G1295" s="26"/>
      <c r="H1295" s="27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9"/>
      <c r="AO1295" s="30"/>
      <c r="AP1295" s="26"/>
      <c r="AQ1295" s="26"/>
      <c r="AR1295" s="30"/>
      <c r="AS1295" s="30"/>
      <c r="AT1295" s="27"/>
      <c r="AU1295" s="28"/>
      <c r="AV1295" s="28"/>
      <c r="AW1295" s="28"/>
      <c r="AX1295" s="29"/>
      <c r="AY1295" s="26"/>
      <c r="AZ1295" s="27"/>
      <c r="BA1295" s="28"/>
      <c r="BB1295" s="29"/>
      <c r="BC1295" s="31">
        <f t="shared" si="206"/>
        <v>117039.79</v>
      </c>
      <c r="BD1295" s="35"/>
    </row>
    <row r="1296" spans="1:56" s="36" customFormat="1" ht="21">
      <c r="A1296" s="12"/>
      <c r="B1296" s="13"/>
      <c r="C1296" s="24"/>
      <c r="D1296" s="24">
        <v>5101020103</v>
      </c>
      <c r="E1296" s="24" t="s">
        <v>96</v>
      </c>
      <c r="F1296" s="25">
        <v>68407.28</v>
      </c>
      <c r="G1296" s="26"/>
      <c r="H1296" s="27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9"/>
      <c r="AO1296" s="30"/>
      <c r="AP1296" s="26"/>
      <c r="AQ1296" s="26"/>
      <c r="AR1296" s="30"/>
      <c r="AS1296" s="30"/>
      <c r="AT1296" s="27"/>
      <c r="AU1296" s="28"/>
      <c r="AV1296" s="28"/>
      <c r="AW1296" s="28"/>
      <c r="AX1296" s="29"/>
      <c r="AY1296" s="26"/>
      <c r="AZ1296" s="27"/>
      <c r="BA1296" s="28"/>
      <c r="BB1296" s="29"/>
      <c r="BC1296" s="31">
        <f t="shared" si="206"/>
        <v>68407.28</v>
      </c>
      <c r="BD1296" s="35"/>
    </row>
    <row r="1297" spans="1:56" s="36" customFormat="1" ht="21">
      <c r="A1297" s="12"/>
      <c r="B1297" s="13"/>
      <c r="C1297" s="24"/>
      <c r="D1297" s="24">
        <v>5101020104</v>
      </c>
      <c r="E1297" s="24" t="s">
        <v>97</v>
      </c>
      <c r="F1297" s="25">
        <v>102610.79</v>
      </c>
      <c r="G1297" s="26"/>
      <c r="H1297" s="27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9"/>
      <c r="AO1297" s="30"/>
      <c r="AP1297" s="26"/>
      <c r="AQ1297" s="26"/>
      <c r="AR1297" s="30"/>
      <c r="AS1297" s="30"/>
      <c r="AT1297" s="27"/>
      <c r="AU1297" s="28"/>
      <c r="AV1297" s="28"/>
      <c r="AW1297" s="28"/>
      <c r="AX1297" s="29"/>
      <c r="AY1297" s="26"/>
      <c r="AZ1297" s="27"/>
      <c r="BA1297" s="28"/>
      <c r="BB1297" s="29"/>
      <c r="BC1297" s="31">
        <f t="shared" si="206"/>
        <v>102610.79</v>
      </c>
      <c r="BD1297" s="35"/>
    </row>
    <row r="1298" spans="1:56" s="36" customFormat="1" ht="21">
      <c r="A1298" s="12"/>
      <c r="B1298" s="13"/>
      <c r="C1298" s="24"/>
      <c r="D1298" s="24">
        <v>5101020105</v>
      </c>
      <c r="E1298" s="24" t="s">
        <v>98</v>
      </c>
      <c r="F1298" s="25">
        <v>109184.47</v>
      </c>
      <c r="G1298" s="26"/>
      <c r="H1298" s="27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9"/>
      <c r="AO1298" s="30"/>
      <c r="AP1298" s="26"/>
      <c r="AQ1298" s="26"/>
      <c r="AR1298" s="30"/>
      <c r="AS1298" s="30"/>
      <c r="AT1298" s="27"/>
      <c r="AU1298" s="28"/>
      <c r="AV1298" s="28"/>
      <c r="AW1298" s="28"/>
      <c r="AX1298" s="29"/>
      <c r="AY1298" s="26"/>
      <c r="AZ1298" s="27"/>
      <c r="BA1298" s="28"/>
      <c r="BB1298" s="29"/>
      <c r="BC1298" s="31">
        <f t="shared" si="206"/>
        <v>109184.47</v>
      </c>
      <c r="BD1298" s="35"/>
    </row>
    <row r="1299" spans="1:56" s="36" customFormat="1" ht="21">
      <c r="A1299" s="12"/>
      <c r="B1299" s="13"/>
      <c r="C1299" s="24"/>
      <c r="D1299" s="24">
        <v>5101020113</v>
      </c>
      <c r="E1299" s="24" t="s">
        <v>99</v>
      </c>
      <c r="F1299" s="25">
        <v>7360.55</v>
      </c>
      <c r="G1299" s="26"/>
      <c r="H1299" s="27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9"/>
      <c r="AO1299" s="30"/>
      <c r="AP1299" s="26"/>
      <c r="AQ1299" s="26"/>
      <c r="AR1299" s="30"/>
      <c r="AS1299" s="30"/>
      <c r="AT1299" s="27"/>
      <c r="AU1299" s="28"/>
      <c r="AV1299" s="28"/>
      <c r="AW1299" s="28"/>
      <c r="AX1299" s="29"/>
      <c r="AY1299" s="26"/>
      <c r="AZ1299" s="27"/>
      <c r="BA1299" s="28"/>
      <c r="BB1299" s="29"/>
      <c r="BC1299" s="31">
        <f t="shared" si="206"/>
        <v>7360.55</v>
      </c>
      <c r="BD1299" s="35"/>
    </row>
    <row r="1300" spans="1:56" s="36" customFormat="1" ht="21">
      <c r="A1300" s="12"/>
      <c r="B1300" s="13"/>
      <c r="C1300" s="24"/>
      <c r="D1300" s="24">
        <v>5101020115</v>
      </c>
      <c r="E1300" s="24" t="s">
        <v>155</v>
      </c>
      <c r="F1300" s="25">
        <v>615009.24</v>
      </c>
      <c r="G1300" s="26"/>
      <c r="H1300" s="27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9"/>
      <c r="AO1300" s="30"/>
      <c r="AP1300" s="26"/>
      <c r="AQ1300" s="26"/>
      <c r="AR1300" s="30"/>
      <c r="AS1300" s="30"/>
      <c r="AT1300" s="27"/>
      <c r="AU1300" s="28"/>
      <c r="AV1300" s="28"/>
      <c r="AW1300" s="28"/>
      <c r="AX1300" s="29"/>
      <c r="AY1300" s="26"/>
      <c r="AZ1300" s="27"/>
      <c r="BA1300" s="28"/>
      <c r="BB1300" s="29"/>
      <c r="BC1300" s="31">
        <f t="shared" si="206"/>
        <v>615009.24</v>
      </c>
      <c r="BD1300" s="35"/>
    </row>
    <row r="1301" spans="1:56" s="36" customFormat="1" ht="21">
      <c r="A1301" s="12"/>
      <c r="B1301" s="13"/>
      <c r="C1301" s="24"/>
      <c r="D1301" s="24">
        <v>5101030205</v>
      </c>
      <c r="E1301" s="24" t="s">
        <v>65</v>
      </c>
      <c r="F1301" s="25">
        <v>611847.75</v>
      </c>
      <c r="G1301" s="26"/>
      <c r="H1301" s="27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9"/>
      <c r="AO1301" s="30"/>
      <c r="AP1301" s="26"/>
      <c r="AQ1301" s="26"/>
      <c r="AR1301" s="30"/>
      <c r="AS1301" s="30"/>
      <c r="AT1301" s="27"/>
      <c r="AU1301" s="28"/>
      <c r="AV1301" s="28"/>
      <c r="AW1301" s="28"/>
      <c r="AX1301" s="29"/>
      <c r="AY1301" s="26"/>
      <c r="AZ1301" s="27"/>
      <c r="BA1301" s="28"/>
      <c r="BB1301" s="29"/>
      <c r="BC1301" s="31">
        <f t="shared" si="206"/>
        <v>611847.75</v>
      </c>
      <c r="BD1301" s="35"/>
    </row>
    <row r="1302" spans="1:56" s="36" customFormat="1" ht="21">
      <c r="A1302" s="12"/>
      <c r="B1302" s="13"/>
      <c r="C1302" s="24"/>
      <c r="D1302" s="24">
        <v>5101030206</v>
      </c>
      <c r="E1302" s="24" t="s">
        <v>100</v>
      </c>
      <c r="F1302" s="25">
        <v>279175.28</v>
      </c>
      <c r="G1302" s="26"/>
      <c r="H1302" s="27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9"/>
      <c r="AO1302" s="30"/>
      <c r="AP1302" s="26"/>
      <c r="AQ1302" s="26"/>
      <c r="AR1302" s="30"/>
      <c r="AS1302" s="30"/>
      <c r="AT1302" s="27"/>
      <c r="AU1302" s="28"/>
      <c r="AV1302" s="28"/>
      <c r="AW1302" s="28"/>
      <c r="AX1302" s="29"/>
      <c r="AY1302" s="26"/>
      <c r="AZ1302" s="27"/>
      <c r="BA1302" s="28"/>
      <c r="BB1302" s="29"/>
      <c r="BC1302" s="31">
        <f t="shared" si="206"/>
        <v>279175.28</v>
      </c>
      <c r="BD1302" s="35"/>
    </row>
    <row r="1303" spans="1:56" s="36" customFormat="1" ht="21">
      <c r="A1303" s="12"/>
      <c r="B1303" s="13"/>
      <c r="C1303" s="24"/>
      <c r="D1303" s="24">
        <v>5101030207</v>
      </c>
      <c r="E1303" s="24" t="s">
        <v>101</v>
      </c>
      <c r="F1303" s="25">
        <v>19810.01</v>
      </c>
      <c r="G1303" s="26"/>
      <c r="H1303" s="27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9"/>
      <c r="AO1303" s="30"/>
      <c r="AP1303" s="26"/>
      <c r="AQ1303" s="26"/>
      <c r="AR1303" s="30"/>
      <c r="AS1303" s="30"/>
      <c r="AT1303" s="27"/>
      <c r="AU1303" s="28"/>
      <c r="AV1303" s="28"/>
      <c r="AW1303" s="28"/>
      <c r="AX1303" s="29"/>
      <c r="AY1303" s="26"/>
      <c r="AZ1303" s="27"/>
      <c r="BA1303" s="28"/>
      <c r="BB1303" s="29"/>
      <c r="BC1303" s="31">
        <f t="shared" si="206"/>
        <v>19810.01</v>
      </c>
      <c r="BD1303" s="35"/>
    </row>
    <row r="1304" spans="1:56" s="36" customFormat="1" ht="21">
      <c r="A1304" s="12"/>
      <c r="B1304" s="13"/>
      <c r="C1304" s="24"/>
      <c r="D1304" s="24">
        <v>5101030208</v>
      </c>
      <c r="E1304" s="24" t="s">
        <v>102</v>
      </c>
      <c r="F1304" s="25">
        <v>2140.73</v>
      </c>
      <c r="G1304" s="26"/>
      <c r="H1304" s="27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9"/>
      <c r="AO1304" s="30"/>
      <c r="AP1304" s="26"/>
      <c r="AQ1304" s="26"/>
      <c r="AR1304" s="30"/>
      <c r="AS1304" s="30"/>
      <c r="AT1304" s="27"/>
      <c r="AU1304" s="28"/>
      <c r="AV1304" s="28"/>
      <c r="AW1304" s="28"/>
      <c r="AX1304" s="29"/>
      <c r="AY1304" s="26"/>
      <c r="AZ1304" s="27"/>
      <c r="BA1304" s="28"/>
      <c r="BB1304" s="29"/>
      <c r="BC1304" s="31">
        <f t="shared" si="206"/>
        <v>2140.73</v>
      </c>
      <c r="BD1304" s="35"/>
    </row>
    <row r="1305" spans="1:56" s="36" customFormat="1" ht="21">
      <c r="A1305" s="37"/>
      <c r="B1305" s="38"/>
      <c r="C1305" s="86" t="s">
        <v>108</v>
      </c>
      <c r="D1305" s="86"/>
      <c r="E1305" s="87"/>
      <c r="F1305" s="39">
        <f aca="true" t="shared" si="209" ref="F1305:AK1305">SUM(F1292:F1304)</f>
        <v>11594439.139999999</v>
      </c>
      <c r="G1305" s="40">
        <f t="shared" si="209"/>
        <v>0</v>
      </c>
      <c r="H1305" s="39">
        <f t="shared" si="209"/>
        <v>0</v>
      </c>
      <c r="I1305" s="40">
        <f t="shared" si="209"/>
        <v>0</v>
      </c>
      <c r="J1305" s="40">
        <f t="shared" si="209"/>
        <v>0</v>
      </c>
      <c r="K1305" s="40">
        <f t="shared" si="209"/>
        <v>0</v>
      </c>
      <c r="L1305" s="40">
        <f t="shared" si="209"/>
        <v>0</v>
      </c>
      <c r="M1305" s="40">
        <f t="shared" si="209"/>
        <v>0</v>
      </c>
      <c r="N1305" s="40">
        <f t="shared" si="209"/>
        <v>0</v>
      </c>
      <c r="O1305" s="40">
        <f t="shared" si="209"/>
        <v>0</v>
      </c>
      <c r="P1305" s="40">
        <f t="shared" si="209"/>
        <v>0</v>
      </c>
      <c r="Q1305" s="40">
        <f t="shared" si="209"/>
        <v>0</v>
      </c>
      <c r="R1305" s="40">
        <f t="shared" si="209"/>
        <v>0</v>
      </c>
      <c r="S1305" s="40">
        <f t="shared" si="209"/>
        <v>0</v>
      </c>
      <c r="T1305" s="40">
        <f t="shared" si="209"/>
        <v>0</v>
      </c>
      <c r="U1305" s="40">
        <f t="shared" si="209"/>
        <v>0</v>
      </c>
      <c r="V1305" s="40">
        <f t="shared" si="209"/>
        <v>0</v>
      </c>
      <c r="W1305" s="40">
        <f t="shared" si="209"/>
        <v>0</v>
      </c>
      <c r="X1305" s="40">
        <f t="shared" si="209"/>
        <v>0</v>
      </c>
      <c r="Y1305" s="40">
        <f t="shared" si="209"/>
        <v>0</v>
      </c>
      <c r="Z1305" s="40">
        <f t="shared" si="209"/>
        <v>0</v>
      </c>
      <c r="AA1305" s="40">
        <f t="shared" si="209"/>
        <v>0</v>
      </c>
      <c r="AB1305" s="40">
        <f t="shared" si="209"/>
        <v>0</v>
      </c>
      <c r="AC1305" s="40">
        <f t="shared" si="209"/>
        <v>0</v>
      </c>
      <c r="AD1305" s="40">
        <f t="shared" si="209"/>
        <v>0</v>
      </c>
      <c r="AE1305" s="40">
        <f t="shared" si="209"/>
        <v>0</v>
      </c>
      <c r="AF1305" s="40">
        <f t="shared" si="209"/>
        <v>0</v>
      </c>
      <c r="AG1305" s="40">
        <f t="shared" si="209"/>
        <v>0</v>
      </c>
      <c r="AH1305" s="40">
        <f t="shared" si="209"/>
        <v>0</v>
      </c>
      <c r="AI1305" s="40">
        <f t="shared" si="209"/>
        <v>0</v>
      </c>
      <c r="AJ1305" s="40">
        <f t="shared" si="209"/>
        <v>0</v>
      </c>
      <c r="AK1305" s="40">
        <f t="shared" si="209"/>
        <v>0</v>
      </c>
      <c r="AL1305" s="40">
        <f aca="true" t="shared" si="210" ref="AL1305:BB1305">SUM(AL1292:AL1304)</f>
        <v>0</v>
      </c>
      <c r="AM1305" s="40">
        <f t="shared" si="210"/>
        <v>0</v>
      </c>
      <c r="AN1305" s="40">
        <f t="shared" si="210"/>
        <v>0</v>
      </c>
      <c r="AO1305" s="39">
        <f t="shared" si="210"/>
        <v>0</v>
      </c>
      <c r="AP1305" s="40">
        <f t="shared" si="210"/>
        <v>0</v>
      </c>
      <c r="AQ1305" s="40">
        <f t="shared" si="210"/>
        <v>0</v>
      </c>
      <c r="AR1305" s="39">
        <f t="shared" si="210"/>
        <v>0</v>
      </c>
      <c r="AS1305" s="39">
        <f t="shared" si="210"/>
        <v>0</v>
      </c>
      <c r="AT1305" s="39">
        <f t="shared" si="210"/>
        <v>0</v>
      </c>
      <c r="AU1305" s="40">
        <f t="shared" si="210"/>
        <v>0</v>
      </c>
      <c r="AV1305" s="40">
        <f t="shared" si="210"/>
        <v>0</v>
      </c>
      <c r="AW1305" s="40">
        <f t="shared" si="210"/>
        <v>0</v>
      </c>
      <c r="AX1305" s="40">
        <f t="shared" si="210"/>
        <v>0</v>
      </c>
      <c r="AY1305" s="40">
        <f t="shared" si="210"/>
        <v>0</v>
      </c>
      <c r="AZ1305" s="39">
        <f t="shared" si="210"/>
        <v>0</v>
      </c>
      <c r="BA1305" s="40">
        <f t="shared" si="210"/>
        <v>0</v>
      </c>
      <c r="BB1305" s="40">
        <f t="shared" si="210"/>
        <v>0</v>
      </c>
      <c r="BC1305" s="41">
        <f t="shared" si="206"/>
        <v>11594439.139999999</v>
      </c>
      <c r="BD1305" s="35"/>
    </row>
    <row r="1306" spans="1:56" s="36" customFormat="1" ht="21.75" thickBot="1">
      <c r="A1306" s="42"/>
      <c r="B1306" s="43"/>
      <c r="C1306" s="83" t="s">
        <v>109</v>
      </c>
      <c r="D1306" s="83"/>
      <c r="E1306" s="84"/>
      <c r="F1306" s="44">
        <f aca="true" t="shared" si="211" ref="F1306:AK1306">+F1291+F1305</f>
        <v>13054797.079999998</v>
      </c>
      <c r="G1306" s="45">
        <f t="shared" si="211"/>
        <v>0</v>
      </c>
      <c r="H1306" s="44">
        <f t="shared" si="211"/>
        <v>4024151.4299999997</v>
      </c>
      <c r="I1306" s="45">
        <f t="shared" si="211"/>
        <v>0</v>
      </c>
      <c r="J1306" s="45">
        <f t="shared" si="211"/>
        <v>0</v>
      </c>
      <c r="K1306" s="45">
        <f t="shared" si="211"/>
        <v>5999.82</v>
      </c>
      <c r="L1306" s="45">
        <f t="shared" si="211"/>
        <v>0</v>
      </c>
      <c r="M1306" s="45">
        <f t="shared" si="211"/>
        <v>0</v>
      </c>
      <c r="N1306" s="45">
        <f t="shared" si="211"/>
        <v>0</v>
      </c>
      <c r="O1306" s="45">
        <f t="shared" si="211"/>
        <v>0</v>
      </c>
      <c r="P1306" s="45">
        <f t="shared" si="211"/>
        <v>0</v>
      </c>
      <c r="Q1306" s="45">
        <f t="shared" si="211"/>
        <v>0</v>
      </c>
      <c r="R1306" s="45">
        <f t="shared" si="211"/>
        <v>231488</v>
      </c>
      <c r="S1306" s="45">
        <f t="shared" si="211"/>
        <v>0</v>
      </c>
      <c r="T1306" s="45">
        <f t="shared" si="211"/>
        <v>0</v>
      </c>
      <c r="U1306" s="45">
        <f t="shared" si="211"/>
        <v>0</v>
      </c>
      <c r="V1306" s="45">
        <f t="shared" si="211"/>
        <v>0</v>
      </c>
      <c r="W1306" s="45">
        <f t="shared" si="211"/>
        <v>0</v>
      </c>
      <c r="X1306" s="45">
        <f t="shared" si="211"/>
        <v>0</v>
      </c>
      <c r="Y1306" s="45">
        <f t="shared" si="211"/>
        <v>0</v>
      </c>
      <c r="Z1306" s="45">
        <f t="shared" si="211"/>
        <v>909377.88</v>
      </c>
      <c r="AA1306" s="45">
        <f t="shared" si="211"/>
        <v>0</v>
      </c>
      <c r="AB1306" s="45">
        <f t="shared" si="211"/>
        <v>0</v>
      </c>
      <c r="AC1306" s="45">
        <f t="shared" si="211"/>
        <v>348178.42999999993</v>
      </c>
      <c r="AD1306" s="45">
        <f t="shared" si="211"/>
        <v>0</v>
      </c>
      <c r="AE1306" s="45">
        <f t="shared" si="211"/>
        <v>565526</v>
      </c>
      <c r="AF1306" s="45">
        <f t="shared" si="211"/>
        <v>0</v>
      </c>
      <c r="AG1306" s="45">
        <f t="shared" si="211"/>
        <v>0</v>
      </c>
      <c r="AH1306" s="45">
        <f t="shared" si="211"/>
        <v>0</v>
      </c>
      <c r="AI1306" s="45">
        <f t="shared" si="211"/>
        <v>0</v>
      </c>
      <c r="AJ1306" s="45">
        <f t="shared" si="211"/>
        <v>0</v>
      </c>
      <c r="AK1306" s="45">
        <f t="shared" si="211"/>
        <v>0</v>
      </c>
      <c r="AL1306" s="45">
        <f aca="true" t="shared" si="212" ref="AL1306:BB1306">+AL1291+AL1305</f>
        <v>0</v>
      </c>
      <c r="AM1306" s="45">
        <f t="shared" si="212"/>
        <v>6479.82</v>
      </c>
      <c r="AN1306" s="45">
        <f t="shared" si="212"/>
        <v>171387</v>
      </c>
      <c r="AO1306" s="44">
        <f t="shared" si="212"/>
        <v>0</v>
      </c>
      <c r="AP1306" s="45">
        <f t="shared" si="212"/>
        <v>0</v>
      </c>
      <c r="AQ1306" s="45">
        <f t="shared" si="212"/>
        <v>0</v>
      </c>
      <c r="AR1306" s="44">
        <f t="shared" si="212"/>
        <v>0</v>
      </c>
      <c r="AS1306" s="44">
        <f t="shared" si="212"/>
        <v>0</v>
      </c>
      <c r="AT1306" s="44">
        <f t="shared" si="212"/>
        <v>0</v>
      </c>
      <c r="AU1306" s="45">
        <f t="shared" si="212"/>
        <v>0</v>
      </c>
      <c r="AV1306" s="45">
        <f t="shared" si="212"/>
        <v>0</v>
      </c>
      <c r="AW1306" s="45">
        <f t="shared" si="212"/>
        <v>477160</v>
      </c>
      <c r="AX1306" s="45">
        <f t="shared" si="212"/>
        <v>0</v>
      </c>
      <c r="AY1306" s="45">
        <f t="shared" si="212"/>
        <v>0</v>
      </c>
      <c r="AZ1306" s="44">
        <f t="shared" si="212"/>
        <v>560012</v>
      </c>
      <c r="BA1306" s="45">
        <f t="shared" si="212"/>
        <v>979397.4</v>
      </c>
      <c r="BB1306" s="45">
        <f t="shared" si="212"/>
        <v>104830</v>
      </c>
      <c r="BC1306" s="46">
        <f t="shared" si="206"/>
        <v>21438784.859999996</v>
      </c>
      <c r="BD1306" s="35"/>
    </row>
    <row r="1307" spans="1:55" ht="21.75" thickTop="1">
      <c r="A1307" s="12">
        <v>700600050</v>
      </c>
      <c r="B1307" s="13" t="s">
        <v>161</v>
      </c>
      <c r="C1307" s="14" t="s">
        <v>58</v>
      </c>
      <c r="D1307" s="14">
        <v>5101010108</v>
      </c>
      <c r="E1307" s="14" t="s">
        <v>59</v>
      </c>
      <c r="F1307" s="25"/>
      <c r="G1307" s="16"/>
      <c r="H1307" s="17">
        <v>0</v>
      </c>
      <c r="I1307" s="18"/>
      <c r="J1307" s="18"/>
      <c r="K1307" s="18"/>
      <c r="L1307" s="18"/>
      <c r="M1307" s="18"/>
      <c r="N1307" s="18"/>
      <c r="O1307" s="18"/>
      <c r="P1307" s="18"/>
      <c r="Q1307" s="18"/>
      <c r="R1307" s="18">
        <v>47400</v>
      </c>
      <c r="S1307" s="18"/>
      <c r="T1307" s="18"/>
      <c r="U1307" s="18"/>
      <c r="V1307" s="18"/>
      <c r="W1307" s="18"/>
      <c r="X1307" s="18"/>
      <c r="Y1307" s="18">
        <v>23700</v>
      </c>
      <c r="Z1307" s="18">
        <v>47400</v>
      </c>
      <c r="AA1307" s="18">
        <v>11850</v>
      </c>
      <c r="AB1307" s="18"/>
      <c r="AC1307" s="18">
        <v>11850</v>
      </c>
      <c r="AD1307" s="18"/>
      <c r="AE1307" s="18">
        <v>11850</v>
      </c>
      <c r="AF1307" s="18"/>
      <c r="AG1307" s="18"/>
      <c r="AH1307" s="18"/>
      <c r="AI1307" s="18"/>
      <c r="AJ1307" s="18"/>
      <c r="AK1307" s="18"/>
      <c r="AL1307" s="18"/>
      <c r="AM1307" s="18"/>
      <c r="AN1307" s="19"/>
      <c r="AO1307" s="20"/>
      <c r="AP1307" s="16"/>
      <c r="AQ1307" s="16"/>
      <c r="AR1307" s="20"/>
      <c r="AS1307" s="20"/>
      <c r="AT1307" s="17"/>
      <c r="AU1307" s="18"/>
      <c r="AV1307" s="18"/>
      <c r="AW1307" s="18"/>
      <c r="AX1307" s="19"/>
      <c r="AY1307" s="16"/>
      <c r="AZ1307" s="17"/>
      <c r="BA1307" s="18"/>
      <c r="BB1307" s="19"/>
      <c r="BC1307" s="21">
        <f t="shared" si="206"/>
        <v>154050</v>
      </c>
    </row>
    <row r="1308" spans="1:55" ht="21">
      <c r="A1308" s="12"/>
      <c r="B1308" s="13"/>
      <c r="D1308" s="24">
        <v>5101010115</v>
      </c>
      <c r="E1308" s="24" t="s">
        <v>60</v>
      </c>
      <c r="F1308" s="25"/>
      <c r="G1308" s="26"/>
      <c r="H1308" s="27">
        <v>2078180</v>
      </c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9"/>
      <c r="AO1308" s="30"/>
      <c r="AP1308" s="26"/>
      <c r="AQ1308" s="26"/>
      <c r="AR1308" s="30"/>
      <c r="AS1308" s="30"/>
      <c r="AT1308" s="27"/>
      <c r="AU1308" s="28"/>
      <c r="AV1308" s="28"/>
      <c r="AW1308" s="28"/>
      <c r="AX1308" s="29"/>
      <c r="AY1308" s="26"/>
      <c r="AZ1308" s="27"/>
      <c r="BA1308" s="28"/>
      <c r="BB1308" s="29"/>
      <c r="BC1308" s="31">
        <f t="shared" si="206"/>
        <v>2078180</v>
      </c>
    </row>
    <row r="1309" spans="1:55" ht="21">
      <c r="A1309" s="12"/>
      <c r="B1309" s="13"/>
      <c r="D1309" s="24">
        <v>5101010116</v>
      </c>
      <c r="E1309" s="24" t="s">
        <v>61</v>
      </c>
      <c r="F1309" s="25"/>
      <c r="G1309" s="26"/>
      <c r="H1309" s="27">
        <v>310470</v>
      </c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9"/>
      <c r="AO1309" s="30"/>
      <c r="AP1309" s="26"/>
      <c r="AQ1309" s="26"/>
      <c r="AR1309" s="30"/>
      <c r="AS1309" s="30"/>
      <c r="AT1309" s="27"/>
      <c r="AU1309" s="28"/>
      <c r="AV1309" s="28"/>
      <c r="AW1309" s="28"/>
      <c r="AX1309" s="29"/>
      <c r="AY1309" s="26"/>
      <c r="AZ1309" s="27"/>
      <c r="BA1309" s="28"/>
      <c r="BB1309" s="29"/>
      <c r="BC1309" s="31">
        <f t="shared" si="206"/>
        <v>310470</v>
      </c>
    </row>
    <row r="1310" spans="1:55" ht="21">
      <c r="A1310" s="12"/>
      <c r="B1310" s="13"/>
      <c r="D1310" s="24">
        <v>5101020106</v>
      </c>
      <c r="E1310" s="24" t="s">
        <v>62</v>
      </c>
      <c r="F1310" s="25"/>
      <c r="G1310" s="26"/>
      <c r="H1310" s="27">
        <v>87647</v>
      </c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9"/>
      <c r="AO1310" s="30"/>
      <c r="AP1310" s="26"/>
      <c r="AQ1310" s="26"/>
      <c r="AR1310" s="30"/>
      <c r="AS1310" s="30"/>
      <c r="AT1310" s="27"/>
      <c r="AU1310" s="28"/>
      <c r="AV1310" s="28"/>
      <c r="AW1310" s="28"/>
      <c r="AX1310" s="29"/>
      <c r="AY1310" s="26"/>
      <c r="AZ1310" s="27"/>
      <c r="BA1310" s="28"/>
      <c r="BB1310" s="29"/>
      <c r="BC1310" s="31">
        <f t="shared" si="206"/>
        <v>87647</v>
      </c>
    </row>
    <row r="1311" spans="1:55" ht="21">
      <c r="A1311" s="12"/>
      <c r="B1311" s="13"/>
      <c r="D1311" s="24">
        <v>5101020199</v>
      </c>
      <c r="E1311" s="24" t="s">
        <v>162</v>
      </c>
      <c r="F1311" s="25"/>
      <c r="G1311" s="26"/>
      <c r="H1311" s="27">
        <v>538467.74</v>
      </c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9"/>
      <c r="AO1311" s="30"/>
      <c r="AP1311" s="26"/>
      <c r="AQ1311" s="26"/>
      <c r="AR1311" s="30"/>
      <c r="AS1311" s="30"/>
      <c r="AT1311" s="27"/>
      <c r="AU1311" s="28"/>
      <c r="AV1311" s="28"/>
      <c r="AW1311" s="28"/>
      <c r="AX1311" s="29"/>
      <c r="AY1311" s="26"/>
      <c r="AZ1311" s="27"/>
      <c r="BA1311" s="28"/>
      <c r="BB1311" s="29"/>
      <c r="BC1311" s="31">
        <f t="shared" si="206"/>
        <v>538467.74</v>
      </c>
    </row>
    <row r="1312" spans="1:55" ht="21">
      <c r="A1312" s="12"/>
      <c r="B1312" s="13"/>
      <c r="D1312" s="24">
        <v>5101030101</v>
      </c>
      <c r="E1312" s="24" t="s">
        <v>64</v>
      </c>
      <c r="F1312" s="25">
        <v>66637</v>
      </c>
      <c r="G1312" s="26"/>
      <c r="H1312" s="27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9"/>
      <c r="AO1312" s="30"/>
      <c r="AP1312" s="26"/>
      <c r="AQ1312" s="26"/>
      <c r="AR1312" s="30"/>
      <c r="AS1312" s="30"/>
      <c r="AT1312" s="27"/>
      <c r="AU1312" s="28"/>
      <c r="AV1312" s="28"/>
      <c r="AW1312" s="28"/>
      <c r="AX1312" s="29"/>
      <c r="AY1312" s="26"/>
      <c r="AZ1312" s="27"/>
      <c r="BA1312" s="28"/>
      <c r="BB1312" s="29"/>
      <c r="BC1312" s="31">
        <f t="shared" si="206"/>
        <v>66637</v>
      </c>
    </row>
    <row r="1313" spans="1:55" ht="21">
      <c r="A1313" s="12"/>
      <c r="B1313" s="13"/>
      <c r="D1313" s="24">
        <v>5101030205</v>
      </c>
      <c r="E1313" s="24" t="s">
        <v>65</v>
      </c>
      <c r="F1313" s="25">
        <v>31726</v>
      </c>
      <c r="G1313" s="26"/>
      <c r="H1313" s="27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9"/>
      <c r="AO1313" s="30"/>
      <c r="AP1313" s="26"/>
      <c r="AQ1313" s="26"/>
      <c r="AR1313" s="30"/>
      <c r="AS1313" s="30"/>
      <c r="AT1313" s="27"/>
      <c r="AU1313" s="28"/>
      <c r="AV1313" s="28"/>
      <c r="AW1313" s="28"/>
      <c r="AX1313" s="29"/>
      <c r="AY1313" s="26"/>
      <c r="AZ1313" s="27"/>
      <c r="BA1313" s="28"/>
      <c r="BB1313" s="29"/>
      <c r="BC1313" s="31">
        <f t="shared" si="206"/>
        <v>31726</v>
      </c>
    </row>
    <row r="1314" spans="1:55" ht="21">
      <c r="A1314" s="12"/>
      <c r="B1314" s="13"/>
      <c r="D1314" s="24">
        <v>5103010102</v>
      </c>
      <c r="E1314" s="24" t="s">
        <v>69</v>
      </c>
      <c r="F1314" s="25">
        <v>9880</v>
      </c>
      <c r="G1314" s="26"/>
      <c r="H1314" s="27">
        <v>28150</v>
      </c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>
        <v>1440</v>
      </c>
      <c r="AA1314" s="28"/>
      <c r="AB1314" s="28"/>
      <c r="AC1314" s="28"/>
      <c r="AD1314" s="28"/>
      <c r="AE1314" s="28">
        <v>960</v>
      </c>
      <c r="AF1314" s="28"/>
      <c r="AG1314" s="28"/>
      <c r="AH1314" s="28"/>
      <c r="AI1314" s="28"/>
      <c r="AJ1314" s="28"/>
      <c r="AK1314" s="28"/>
      <c r="AL1314" s="28"/>
      <c r="AM1314" s="28"/>
      <c r="AN1314" s="29">
        <v>2400</v>
      </c>
      <c r="AO1314" s="30"/>
      <c r="AP1314" s="26"/>
      <c r="AQ1314" s="26"/>
      <c r="AR1314" s="30"/>
      <c r="AS1314" s="30"/>
      <c r="AT1314" s="27"/>
      <c r="AU1314" s="28"/>
      <c r="AV1314" s="28"/>
      <c r="AW1314" s="28">
        <v>3360</v>
      </c>
      <c r="AX1314" s="29"/>
      <c r="AY1314" s="26"/>
      <c r="AZ1314" s="27"/>
      <c r="BA1314" s="28">
        <v>4200</v>
      </c>
      <c r="BB1314" s="29"/>
      <c r="BC1314" s="31">
        <f t="shared" si="206"/>
        <v>50390</v>
      </c>
    </row>
    <row r="1315" spans="1:55" ht="21">
      <c r="A1315" s="12"/>
      <c r="B1315" s="13"/>
      <c r="D1315" s="24">
        <v>5103010103</v>
      </c>
      <c r="E1315" s="24" t="s">
        <v>70</v>
      </c>
      <c r="F1315" s="25">
        <v>750</v>
      </c>
      <c r="G1315" s="26"/>
      <c r="H1315" s="27">
        <v>5600</v>
      </c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>
        <v>2110</v>
      </c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9">
        <v>3480</v>
      </c>
      <c r="AO1315" s="30"/>
      <c r="AP1315" s="26"/>
      <c r="AQ1315" s="26"/>
      <c r="AR1315" s="30"/>
      <c r="AS1315" s="30"/>
      <c r="AT1315" s="27"/>
      <c r="AU1315" s="28"/>
      <c r="AV1315" s="28"/>
      <c r="AW1315" s="28"/>
      <c r="AX1315" s="29"/>
      <c r="AY1315" s="26"/>
      <c r="AZ1315" s="27"/>
      <c r="BA1315" s="28">
        <v>5935</v>
      </c>
      <c r="BB1315" s="29"/>
      <c r="BC1315" s="31">
        <f t="shared" si="206"/>
        <v>17875</v>
      </c>
    </row>
    <row r="1316" spans="1:55" ht="21">
      <c r="A1316" s="12"/>
      <c r="B1316" s="13"/>
      <c r="D1316" s="24">
        <v>5103010199</v>
      </c>
      <c r="E1316" s="24" t="s">
        <v>71</v>
      </c>
      <c r="F1316" s="25">
        <v>8810</v>
      </c>
      <c r="G1316" s="26"/>
      <c r="H1316" s="27">
        <v>25405</v>
      </c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>
        <v>1000</v>
      </c>
      <c r="AF1316" s="28"/>
      <c r="AG1316" s="28"/>
      <c r="AH1316" s="28"/>
      <c r="AI1316" s="28"/>
      <c r="AJ1316" s="28"/>
      <c r="AK1316" s="28"/>
      <c r="AL1316" s="28"/>
      <c r="AM1316" s="28"/>
      <c r="AN1316" s="29">
        <v>9678.52</v>
      </c>
      <c r="AO1316" s="30"/>
      <c r="AP1316" s="26"/>
      <c r="AQ1316" s="26"/>
      <c r="AR1316" s="30"/>
      <c r="AS1316" s="30"/>
      <c r="AT1316" s="27"/>
      <c r="AU1316" s="28"/>
      <c r="AV1316" s="28"/>
      <c r="AW1316" s="28">
        <v>340</v>
      </c>
      <c r="AX1316" s="29"/>
      <c r="AY1316" s="26"/>
      <c r="AZ1316" s="27"/>
      <c r="BA1316" s="28">
        <v>6856.8</v>
      </c>
      <c r="BB1316" s="29"/>
      <c r="BC1316" s="31">
        <f t="shared" si="206"/>
        <v>52090.32000000001</v>
      </c>
    </row>
    <row r="1317" spans="1:55" ht="21">
      <c r="A1317" s="12"/>
      <c r="B1317" s="13"/>
      <c r="D1317" s="24">
        <v>5104010104</v>
      </c>
      <c r="E1317" s="24" t="s">
        <v>72</v>
      </c>
      <c r="F1317" s="25">
        <v>924</v>
      </c>
      <c r="G1317" s="26"/>
      <c r="H1317" s="27">
        <v>132865.84</v>
      </c>
      <c r="I1317" s="28"/>
      <c r="J1317" s="28"/>
      <c r="K1317" s="28"/>
      <c r="L1317" s="28"/>
      <c r="M1317" s="28"/>
      <c r="N1317" s="28"/>
      <c r="O1317" s="28"/>
      <c r="P1317" s="28"/>
      <c r="Q1317" s="28"/>
      <c r="R1317" s="28">
        <v>346878</v>
      </c>
      <c r="S1317" s="28"/>
      <c r="T1317" s="28"/>
      <c r="U1317" s="28"/>
      <c r="V1317" s="28"/>
      <c r="W1317" s="28"/>
      <c r="X1317" s="28"/>
      <c r="Y1317" s="28">
        <v>1025734</v>
      </c>
      <c r="Z1317" s="28">
        <v>510988.76</v>
      </c>
      <c r="AA1317" s="28">
        <v>89232</v>
      </c>
      <c r="AB1317" s="28"/>
      <c r="AC1317" s="28">
        <v>238576.85</v>
      </c>
      <c r="AD1317" s="28"/>
      <c r="AE1317" s="28">
        <v>399054.24</v>
      </c>
      <c r="AF1317" s="28"/>
      <c r="AG1317" s="28"/>
      <c r="AH1317" s="28"/>
      <c r="AI1317" s="28"/>
      <c r="AJ1317" s="28"/>
      <c r="AK1317" s="28"/>
      <c r="AL1317" s="28">
        <v>1640</v>
      </c>
      <c r="AM1317" s="28"/>
      <c r="AN1317" s="29"/>
      <c r="AO1317" s="30"/>
      <c r="AP1317" s="26"/>
      <c r="AQ1317" s="26"/>
      <c r="AR1317" s="30"/>
      <c r="AS1317" s="30"/>
      <c r="AT1317" s="27"/>
      <c r="AU1317" s="28"/>
      <c r="AV1317" s="28"/>
      <c r="AW1317" s="28">
        <v>1032292.29</v>
      </c>
      <c r="AX1317" s="29"/>
      <c r="AY1317" s="26"/>
      <c r="AZ1317" s="27"/>
      <c r="BA1317" s="28">
        <v>376739.59</v>
      </c>
      <c r="BB1317" s="29">
        <v>204856.05</v>
      </c>
      <c r="BC1317" s="31">
        <f t="shared" si="206"/>
        <v>4359781.619999999</v>
      </c>
    </row>
    <row r="1318" spans="1:55" ht="21">
      <c r="A1318" s="12"/>
      <c r="B1318" s="13"/>
      <c r="D1318" s="24">
        <v>5104010107</v>
      </c>
      <c r="E1318" s="24" t="s">
        <v>73</v>
      </c>
      <c r="F1318" s="25"/>
      <c r="G1318" s="26"/>
      <c r="H1318" s="27">
        <v>213259.91999999998</v>
      </c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9"/>
      <c r="AO1318" s="30"/>
      <c r="AP1318" s="26"/>
      <c r="AQ1318" s="26"/>
      <c r="AR1318" s="30"/>
      <c r="AS1318" s="30"/>
      <c r="AT1318" s="27"/>
      <c r="AU1318" s="28"/>
      <c r="AV1318" s="28"/>
      <c r="AW1318" s="28"/>
      <c r="AX1318" s="29"/>
      <c r="AY1318" s="26"/>
      <c r="AZ1318" s="27"/>
      <c r="BA1318" s="28">
        <v>48650</v>
      </c>
      <c r="BB1318" s="29"/>
      <c r="BC1318" s="31">
        <f t="shared" si="206"/>
        <v>261909.91999999998</v>
      </c>
    </row>
    <row r="1319" spans="1:55" ht="21">
      <c r="A1319" s="12"/>
      <c r="B1319" s="13"/>
      <c r="D1319" s="24">
        <v>5104010110</v>
      </c>
      <c r="E1319" s="24" t="s">
        <v>74</v>
      </c>
      <c r="F1319" s="25"/>
      <c r="G1319" s="26"/>
      <c r="H1319" s="27">
        <v>317344</v>
      </c>
      <c r="I1319" s="28"/>
      <c r="J1319" s="28"/>
      <c r="K1319" s="28">
        <v>3999.72</v>
      </c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>
        <v>3999.72</v>
      </c>
      <c r="AN1319" s="29">
        <v>120004.81</v>
      </c>
      <c r="AO1319" s="30"/>
      <c r="AP1319" s="26"/>
      <c r="AQ1319" s="26"/>
      <c r="AR1319" s="30"/>
      <c r="AS1319" s="30"/>
      <c r="AT1319" s="27"/>
      <c r="AU1319" s="28"/>
      <c r="AV1319" s="28"/>
      <c r="AW1319" s="28">
        <v>72399.93</v>
      </c>
      <c r="AX1319" s="29"/>
      <c r="AY1319" s="26"/>
      <c r="AZ1319" s="27"/>
      <c r="BA1319" s="28">
        <v>19999.97</v>
      </c>
      <c r="BB1319" s="29"/>
      <c r="BC1319" s="31">
        <f t="shared" si="206"/>
        <v>537748.1499999999</v>
      </c>
    </row>
    <row r="1320" spans="1:55" ht="21">
      <c r="A1320" s="12"/>
      <c r="B1320" s="13"/>
      <c r="D1320" s="24">
        <v>5104010112</v>
      </c>
      <c r="E1320" s="24" t="s">
        <v>75</v>
      </c>
      <c r="F1320" s="25"/>
      <c r="G1320" s="26"/>
      <c r="H1320" s="27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9"/>
      <c r="AO1320" s="30"/>
      <c r="AP1320" s="26"/>
      <c r="AQ1320" s="26"/>
      <c r="AR1320" s="30"/>
      <c r="AS1320" s="30"/>
      <c r="AT1320" s="27"/>
      <c r="AU1320" s="28"/>
      <c r="AV1320" s="28"/>
      <c r="AW1320" s="28">
        <v>380000</v>
      </c>
      <c r="AX1320" s="29"/>
      <c r="AY1320" s="26"/>
      <c r="AZ1320" s="27"/>
      <c r="BA1320" s="28">
        <v>436296.17</v>
      </c>
      <c r="BB1320" s="29">
        <v>151650</v>
      </c>
      <c r="BC1320" s="31">
        <f t="shared" si="206"/>
        <v>967946.1699999999</v>
      </c>
    </row>
    <row r="1321" spans="1:55" ht="21">
      <c r="A1321" s="12"/>
      <c r="B1321" s="13"/>
      <c r="D1321" s="24">
        <v>5104020101</v>
      </c>
      <c r="E1321" s="24" t="s">
        <v>103</v>
      </c>
      <c r="F1321" s="25"/>
      <c r="G1321" s="26"/>
      <c r="H1321" s="27">
        <v>341821.75</v>
      </c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9"/>
      <c r="AO1321" s="30"/>
      <c r="AP1321" s="26"/>
      <c r="AQ1321" s="26"/>
      <c r="AR1321" s="30"/>
      <c r="AS1321" s="30"/>
      <c r="AT1321" s="27"/>
      <c r="AU1321" s="28"/>
      <c r="AV1321" s="28"/>
      <c r="AW1321" s="28"/>
      <c r="AX1321" s="29"/>
      <c r="AY1321" s="26"/>
      <c r="AZ1321" s="27"/>
      <c r="BA1321" s="28"/>
      <c r="BB1321" s="29"/>
      <c r="BC1321" s="31">
        <f t="shared" si="206"/>
        <v>341821.75</v>
      </c>
    </row>
    <row r="1322" spans="1:55" ht="21">
      <c r="A1322" s="12"/>
      <c r="B1322" s="13"/>
      <c r="D1322" s="24">
        <v>5104020105</v>
      </c>
      <c r="E1322" s="24" t="s">
        <v>105</v>
      </c>
      <c r="F1322" s="25">
        <v>-662.76</v>
      </c>
      <c r="G1322" s="26"/>
      <c r="H1322" s="27">
        <v>10175.28</v>
      </c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9"/>
      <c r="AO1322" s="30"/>
      <c r="AP1322" s="26"/>
      <c r="AQ1322" s="26"/>
      <c r="AR1322" s="30"/>
      <c r="AS1322" s="30"/>
      <c r="AT1322" s="27"/>
      <c r="AU1322" s="28"/>
      <c r="AV1322" s="28"/>
      <c r="AW1322" s="28"/>
      <c r="AX1322" s="29"/>
      <c r="AY1322" s="26"/>
      <c r="AZ1322" s="27"/>
      <c r="BA1322" s="28"/>
      <c r="BB1322" s="29"/>
      <c r="BC1322" s="31">
        <f t="shared" si="206"/>
        <v>9512.52</v>
      </c>
    </row>
    <row r="1323" spans="1:55" ht="21">
      <c r="A1323" s="12"/>
      <c r="B1323" s="13"/>
      <c r="D1323" s="24">
        <v>5104020106</v>
      </c>
      <c r="E1323" s="24" t="s">
        <v>106</v>
      </c>
      <c r="F1323" s="25">
        <v>-1605</v>
      </c>
      <c r="G1323" s="26"/>
      <c r="H1323" s="27">
        <v>16679.58</v>
      </c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9"/>
      <c r="AO1323" s="30"/>
      <c r="AP1323" s="26"/>
      <c r="AQ1323" s="26"/>
      <c r="AR1323" s="30"/>
      <c r="AS1323" s="30"/>
      <c r="AT1323" s="27"/>
      <c r="AU1323" s="28"/>
      <c r="AV1323" s="28"/>
      <c r="AW1323" s="28"/>
      <c r="AX1323" s="29"/>
      <c r="AY1323" s="26"/>
      <c r="AZ1323" s="27"/>
      <c r="BA1323" s="28"/>
      <c r="BB1323" s="29"/>
      <c r="BC1323" s="31">
        <f t="shared" si="206"/>
        <v>15074.580000000002</v>
      </c>
    </row>
    <row r="1324" spans="1:55" ht="21">
      <c r="A1324" s="12"/>
      <c r="B1324" s="13"/>
      <c r="D1324" s="24">
        <v>5104020107</v>
      </c>
      <c r="E1324" s="24" t="s">
        <v>107</v>
      </c>
      <c r="F1324" s="25"/>
      <c r="G1324" s="26"/>
      <c r="H1324" s="27">
        <v>7365</v>
      </c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9"/>
      <c r="AO1324" s="30"/>
      <c r="AP1324" s="26"/>
      <c r="AQ1324" s="26"/>
      <c r="AR1324" s="30"/>
      <c r="AS1324" s="30"/>
      <c r="AT1324" s="27"/>
      <c r="AU1324" s="28"/>
      <c r="AV1324" s="28"/>
      <c r="AW1324" s="28"/>
      <c r="AX1324" s="29"/>
      <c r="AY1324" s="26"/>
      <c r="AZ1324" s="27"/>
      <c r="BA1324" s="28"/>
      <c r="BB1324" s="29"/>
      <c r="BC1324" s="31">
        <f t="shared" si="206"/>
        <v>7365</v>
      </c>
    </row>
    <row r="1325" spans="1:55" ht="21">
      <c r="A1325" s="12"/>
      <c r="B1325" s="13"/>
      <c r="D1325" s="24">
        <v>5104030206</v>
      </c>
      <c r="E1325" s="24" t="s">
        <v>77</v>
      </c>
      <c r="F1325" s="25">
        <v>4369.39</v>
      </c>
      <c r="G1325" s="26"/>
      <c r="H1325" s="27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9"/>
      <c r="AO1325" s="30"/>
      <c r="AP1325" s="26"/>
      <c r="AQ1325" s="26"/>
      <c r="AR1325" s="30"/>
      <c r="AS1325" s="30"/>
      <c r="AT1325" s="27"/>
      <c r="AU1325" s="28"/>
      <c r="AV1325" s="28"/>
      <c r="AW1325" s="28"/>
      <c r="AX1325" s="29"/>
      <c r="AY1325" s="26"/>
      <c r="AZ1325" s="27"/>
      <c r="BA1325" s="28"/>
      <c r="BB1325" s="29"/>
      <c r="BC1325" s="31">
        <f t="shared" si="206"/>
        <v>4369.39</v>
      </c>
    </row>
    <row r="1326" spans="1:55" ht="21">
      <c r="A1326" s="12"/>
      <c r="B1326" s="13"/>
      <c r="D1326" s="24">
        <v>5105010101</v>
      </c>
      <c r="E1326" s="24" t="s">
        <v>113</v>
      </c>
      <c r="F1326" s="25">
        <v>155535.84</v>
      </c>
      <c r="G1326" s="26"/>
      <c r="H1326" s="27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9"/>
      <c r="AO1326" s="30"/>
      <c r="AP1326" s="26"/>
      <c r="AQ1326" s="26"/>
      <c r="AR1326" s="30"/>
      <c r="AS1326" s="30"/>
      <c r="AT1326" s="27"/>
      <c r="AU1326" s="28"/>
      <c r="AV1326" s="28"/>
      <c r="AW1326" s="28"/>
      <c r="AX1326" s="29"/>
      <c r="AY1326" s="26"/>
      <c r="AZ1326" s="27"/>
      <c r="BA1326" s="28"/>
      <c r="BB1326" s="29"/>
      <c r="BC1326" s="31">
        <f t="shared" si="206"/>
        <v>155535.84</v>
      </c>
    </row>
    <row r="1327" spans="1:55" ht="21">
      <c r="A1327" s="12"/>
      <c r="B1327" s="13"/>
      <c r="D1327" s="24">
        <v>5105010103</v>
      </c>
      <c r="E1327" s="24" t="s">
        <v>114</v>
      </c>
      <c r="F1327" s="25">
        <v>41297.15</v>
      </c>
      <c r="G1327" s="26"/>
      <c r="H1327" s="27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9"/>
      <c r="AO1327" s="30"/>
      <c r="AP1327" s="26"/>
      <c r="AQ1327" s="26"/>
      <c r="AR1327" s="30"/>
      <c r="AS1327" s="30"/>
      <c r="AT1327" s="27"/>
      <c r="AU1327" s="28"/>
      <c r="AV1327" s="28"/>
      <c r="AW1327" s="28"/>
      <c r="AX1327" s="29"/>
      <c r="AY1327" s="26"/>
      <c r="AZ1327" s="27"/>
      <c r="BA1327" s="28"/>
      <c r="BB1327" s="29"/>
      <c r="BC1327" s="31">
        <f t="shared" si="206"/>
        <v>41297.15</v>
      </c>
    </row>
    <row r="1328" spans="1:55" ht="21">
      <c r="A1328" s="12"/>
      <c r="B1328" s="13"/>
      <c r="D1328" s="24">
        <v>5105010105</v>
      </c>
      <c r="E1328" s="24" t="s">
        <v>115</v>
      </c>
      <c r="F1328" s="25">
        <v>359631.24</v>
      </c>
      <c r="G1328" s="26"/>
      <c r="H1328" s="27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9"/>
      <c r="AO1328" s="30"/>
      <c r="AP1328" s="26"/>
      <c r="AQ1328" s="26"/>
      <c r="AR1328" s="30"/>
      <c r="AS1328" s="30"/>
      <c r="AT1328" s="27"/>
      <c r="AU1328" s="28"/>
      <c r="AV1328" s="28"/>
      <c r="AW1328" s="28"/>
      <c r="AX1328" s="29"/>
      <c r="AY1328" s="26"/>
      <c r="AZ1328" s="27"/>
      <c r="BA1328" s="28"/>
      <c r="BB1328" s="29"/>
      <c r="BC1328" s="31">
        <f t="shared" si="206"/>
        <v>359631.24</v>
      </c>
    </row>
    <row r="1329" spans="1:55" ht="21">
      <c r="A1329" s="12"/>
      <c r="B1329" s="13"/>
      <c r="D1329" s="24">
        <v>5105010107</v>
      </c>
      <c r="E1329" s="24" t="s">
        <v>116</v>
      </c>
      <c r="F1329" s="25">
        <v>429194.07</v>
      </c>
      <c r="G1329" s="26"/>
      <c r="H1329" s="27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9"/>
      <c r="AO1329" s="30"/>
      <c r="AP1329" s="26"/>
      <c r="AQ1329" s="26"/>
      <c r="AR1329" s="30"/>
      <c r="AS1329" s="30"/>
      <c r="AT1329" s="27"/>
      <c r="AU1329" s="28"/>
      <c r="AV1329" s="28"/>
      <c r="AW1329" s="28"/>
      <c r="AX1329" s="29"/>
      <c r="AY1329" s="26"/>
      <c r="AZ1329" s="27"/>
      <c r="BA1329" s="28"/>
      <c r="BB1329" s="29"/>
      <c r="BC1329" s="31">
        <f t="shared" si="206"/>
        <v>429194.07</v>
      </c>
    </row>
    <row r="1330" spans="1:55" ht="21">
      <c r="A1330" s="12"/>
      <c r="B1330" s="13"/>
      <c r="D1330" s="24">
        <v>5105010111</v>
      </c>
      <c r="E1330" s="24" t="s">
        <v>82</v>
      </c>
      <c r="F1330" s="25">
        <v>227000</v>
      </c>
      <c r="G1330" s="26"/>
      <c r="H1330" s="27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9"/>
      <c r="AO1330" s="30"/>
      <c r="AP1330" s="26"/>
      <c r="AQ1330" s="26"/>
      <c r="AR1330" s="30"/>
      <c r="AS1330" s="30"/>
      <c r="AT1330" s="27"/>
      <c r="AU1330" s="28"/>
      <c r="AV1330" s="28"/>
      <c r="AW1330" s="28"/>
      <c r="AX1330" s="29"/>
      <c r="AY1330" s="26"/>
      <c r="AZ1330" s="27"/>
      <c r="BA1330" s="28"/>
      <c r="BB1330" s="29"/>
      <c r="BC1330" s="31">
        <f t="shared" si="206"/>
        <v>227000</v>
      </c>
    </row>
    <row r="1331" spans="1:55" ht="21">
      <c r="A1331" s="12"/>
      <c r="B1331" s="13"/>
      <c r="D1331" s="24">
        <v>5105010115</v>
      </c>
      <c r="E1331" s="24" t="s">
        <v>83</v>
      </c>
      <c r="F1331" s="25">
        <v>9350</v>
      </c>
      <c r="G1331" s="26"/>
      <c r="H1331" s="27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9"/>
      <c r="AO1331" s="30"/>
      <c r="AP1331" s="26"/>
      <c r="AQ1331" s="26"/>
      <c r="AR1331" s="30"/>
      <c r="AS1331" s="30"/>
      <c r="AT1331" s="27"/>
      <c r="AU1331" s="28"/>
      <c r="AV1331" s="28"/>
      <c r="AW1331" s="28"/>
      <c r="AX1331" s="29"/>
      <c r="AY1331" s="26"/>
      <c r="AZ1331" s="27"/>
      <c r="BA1331" s="28"/>
      <c r="BB1331" s="29"/>
      <c r="BC1331" s="31">
        <f t="shared" si="206"/>
        <v>9350</v>
      </c>
    </row>
    <row r="1332" spans="1:55" ht="21">
      <c r="A1332" s="12"/>
      <c r="B1332" s="13"/>
      <c r="D1332" s="24">
        <v>5105010117</v>
      </c>
      <c r="E1332" s="24" t="s">
        <v>117</v>
      </c>
      <c r="F1332" s="25">
        <v>313752.78</v>
      </c>
      <c r="G1332" s="26"/>
      <c r="H1332" s="27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9"/>
      <c r="AO1332" s="30"/>
      <c r="AP1332" s="26"/>
      <c r="AQ1332" s="26"/>
      <c r="AR1332" s="30"/>
      <c r="AS1332" s="30"/>
      <c r="AT1332" s="27"/>
      <c r="AU1332" s="28"/>
      <c r="AV1332" s="28"/>
      <c r="AW1332" s="28"/>
      <c r="AX1332" s="29"/>
      <c r="AY1332" s="26"/>
      <c r="AZ1332" s="27"/>
      <c r="BA1332" s="28"/>
      <c r="BB1332" s="29"/>
      <c r="BC1332" s="31">
        <f t="shared" si="206"/>
        <v>313752.78</v>
      </c>
    </row>
    <row r="1333" spans="1:55" ht="21">
      <c r="A1333" s="12"/>
      <c r="B1333" s="13"/>
      <c r="D1333" s="24">
        <v>5105010127</v>
      </c>
      <c r="E1333" s="24" t="s">
        <v>84</v>
      </c>
      <c r="F1333" s="25">
        <v>16518.03</v>
      </c>
      <c r="G1333" s="26"/>
      <c r="H1333" s="27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9"/>
      <c r="AO1333" s="30"/>
      <c r="AP1333" s="26"/>
      <c r="AQ1333" s="26"/>
      <c r="AR1333" s="30"/>
      <c r="AS1333" s="30"/>
      <c r="AT1333" s="27"/>
      <c r="AU1333" s="28"/>
      <c r="AV1333" s="28"/>
      <c r="AW1333" s="28"/>
      <c r="AX1333" s="29"/>
      <c r="AY1333" s="26"/>
      <c r="AZ1333" s="27"/>
      <c r="BA1333" s="28"/>
      <c r="BB1333" s="29"/>
      <c r="BC1333" s="31">
        <f t="shared" si="206"/>
        <v>16518.03</v>
      </c>
    </row>
    <row r="1334" spans="1:55" ht="21">
      <c r="A1334" s="12"/>
      <c r="B1334" s="13"/>
      <c r="D1334" s="24">
        <v>5105010131</v>
      </c>
      <c r="E1334" s="24" t="s">
        <v>85</v>
      </c>
      <c r="F1334" s="25">
        <v>1900</v>
      </c>
      <c r="G1334" s="26"/>
      <c r="H1334" s="27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9"/>
      <c r="AO1334" s="30"/>
      <c r="AP1334" s="26"/>
      <c r="AQ1334" s="26"/>
      <c r="AR1334" s="30"/>
      <c r="AS1334" s="30"/>
      <c r="AT1334" s="27"/>
      <c r="AU1334" s="28"/>
      <c r="AV1334" s="28"/>
      <c r="AW1334" s="28"/>
      <c r="AX1334" s="29"/>
      <c r="AY1334" s="26"/>
      <c r="AZ1334" s="27"/>
      <c r="BA1334" s="28"/>
      <c r="BB1334" s="29"/>
      <c r="BC1334" s="31">
        <f t="shared" si="206"/>
        <v>1900</v>
      </c>
    </row>
    <row r="1335" spans="1:55" ht="21">
      <c r="A1335" s="12"/>
      <c r="B1335" s="13"/>
      <c r="C1335" s="85" t="s">
        <v>90</v>
      </c>
      <c r="D1335" s="81"/>
      <c r="E1335" s="82"/>
      <c r="F1335" s="32">
        <f aca="true" t="shared" si="213" ref="F1335:AK1335">SUM(F1307:F1334)</f>
        <v>1675007.74</v>
      </c>
      <c r="G1335" s="33">
        <f t="shared" si="213"/>
        <v>0</v>
      </c>
      <c r="H1335" s="32">
        <f t="shared" si="213"/>
        <v>4113431.11</v>
      </c>
      <c r="I1335" s="33">
        <f t="shared" si="213"/>
        <v>0</v>
      </c>
      <c r="J1335" s="33">
        <f t="shared" si="213"/>
        <v>0</v>
      </c>
      <c r="K1335" s="33">
        <f t="shared" si="213"/>
        <v>3999.72</v>
      </c>
      <c r="L1335" s="33">
        <f t="shared" si="213"/>
        <v>0</v>
      </c>
      <c r="M1335" s="33">
        <f t="shared" si="213"/>
        <v>0</v>
      </c>
      <c r="N1335" s="33">
        <f t="shared" si="213"/>
        <v>0</v>
      </c>
      <c r="O1335" s="33">
        <f t="shared" si="213"/>
        <v>0</v>
      </c>
      <c r="P1335" s="33">
        <f t="shared" si="213"/>
        <v>0</v>
      </c>
      <c r="Q1335" s="33">
        <f t="shared" si="213"/>
        <v>0</v>
      </c>
      <c r="R1335" s="33">
        <f t="shared" si="213"/>
        <v>394278</v>
      </c>
      <c r="S1335" s="33">
        <f t="shared" si="213"/>
        <v>0</v>
      </c>
      <c r="T1335" s="33">
        <f t="shared" si="213"/>
        <v>0</v>
      </c>
      <c r="U1335" s="33">
        <f t="shared" si="213"/>
        <v>0</v>
      </c>
      <c r="V1335" s="33">
        <f t="shared" si="213"/>
        <v>0</v>
      </c>
      <c r="W1335" s="33">
        <f t="shared" si="213"/>
        <v>0</v>
      </c>
      <c r="X1335" s="33">
        <f t="shared" si="213"/>
        <v>0</v>
      </c>
      <c r="Y1335" s="33">
        <f t="shared" si="213"/>
        <v>1049434</v>
      </c>
      <c r="Z1335" s="33">
        <f t="shared" si="213"/>
        <v>561938.76</v>
      </c>
      <c r="AA1335" s="33">
        <f t="shared" si="213"/>
        <v>101082</v>
      </c>
      <c r="AB1335" s="33">
        <f t="shared" si="213"/>
        <v>0</v>
      </c>
      <c r="AC1335" s="33">
        <f t="shared" si="213"/>
        <v>250426.85</v>
      </c>
      <c r="AD1335" s="33">
        <f t="shared" si="213"/>
        <v>0</v>
      </c>
      <c r="AE1335" s="33">
        <f t="shared" si="213"/>
        <v>412864.24</v>
      </c>
      <c r="AF1335" s="33">
        <f t="shared" si="213"/>
        <v>0</v>
      </c>
      <c r="AG1335" s="33">
        <f t="shared" si="213"/>
        <v>0</v>
      </c>
      <c r="AH1335" s="33">
        <f t="shared" si="213"/>
        <v>0</v>
      </c>
      <c r="AI1335" s="33">
        <f t="shared" si="213"/>
        <v>0</v>
      </c>
      <c r="AJ1335" s="33">
        <f t="shared" si="213"/>
        <v>0</v>
      </c>
      <c r="AK1335" s="33">
        <f t="shared" si="213"/>
        <v>0</v>
      </c>
      <c r="AL1335" s="33">
        <f aca="true" t="shared" si="214" ref="AL1335:BB1335">SUM(AL1307:AL1334)</f>
        <v>1640</v>
      </c>
      <c r="AM1335" s="33">
        <f t="shared" si="214"/>
        <v>3999.72</v>
      </c>
      <c r="AN1335" s="33">
        <f t="shared" si="214"/>
        <v>135563.33</v>
      </c>
      <c r="AO1335" s="32">
        <f t="shared" si="214"/>
        <v>0</v>
      </c>
      <c r="AP1335" s="33">
        <f t="shared" si="214"/>
        <v>0</v>
      </c>
      <c r="AQ1335" s="33">
        <f t="shared" si="214"/>
        <v>0</v>
      </c>
      <c r="AR1335" s="32">
        <f t="shared" si="214"/>
        <v>0</v>
      </c>
      <c r="AS1335" s="32">
        <f t="shared" si="214"/>
        <v>0</v>
      </c>
      <c r="AT1335" s="32">
        <f t="shared" si="214"/>
        <v>0</v>
      </c>
      <c r="AU1335" s="33">
        <f t="shared" si="214"/>
        <v>0</v>
      </c>
      <c r="AV1335" s="33">
        <f t="shared" si="214"/>
        <v>0</v>
      </c>
      <c r="AW1335" s="33">
        <f t="shared" si="214"/>
        <v>1488392.22</v>
      </c>
      <c r="AX1335" s="33">
        <f t="shared" si="214"/>
        <v>0</v>
      </c>
      <c r="AY1335" s="33">
        <f t="shared" si="214"/>
        <v>0</v>
      </c>
      <c r="AZ1335" s="32">
        <f t="shared" si="214"/>
        <v>0</v>
      </c>
      <c r="BA1335" s="33">
        <f t="shared" si="214"/>
        <v>898677.53</v>
      </c>
      <c r="BB1335" s="33">
        <f t="shared" si="214"/>
        <v>356506.05</v>
      </c>
      <c r="BC1335" s="34">
        <f t="shared" si="206"/>
        <v>11447241.27</v>
      </c>
    </row>
    <row r="1336" spans="1:56" s="36" customFormat="1" ht="21">
      <c r="A1336" s="12"/>
      <c r="B1336" s="13"/>
      <c r="C1336" s="24" t="s">
        <v>91</v>
      </c>
      <c r="D1336" s="24">
        <v>5101010101</v>
      </c>
      <c r="E1336" s="24" t="s">
        <v>92</v>
      </c>
      <c r="F1336" s="25">
        <v>2263695.62</v>
      </c>
      <c r="G1336" s="26"/>
      <c r="H1336" s="27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9"/>
      <c r="AO1336" s="30"/>
      <c r="AP1336" s="26"/>
      <c r="AQ1336" s="26"/>
      <c r="AR1336" s="30"/>
      <c r="AS1336" s="30"/>
      <c r="AT1336" s="27"/>
      <c r="AU1336" s="28"/>
      <c r="AV1336" s="28"/>
      <c r="AW1336" s="28"/>
      <c r="AX1336" s="29"/>
      <c r="AY1336" s="26"/>
      <c r="AZ1336" s="27"/>
      <c r="BA1336" s="28"/>
      <c r="BB1336" s="29"/>
      <c r="BC1336" s="31">
        <f t="shared" si="206"/>
        <v>2263695.62</v>
      </c>
      <c r="BD1336" s="35"/>
    </row>
    <row r="1337" spans="1:56" s="36" customFormat="1" ht="21">
      <c r="A1337" s="12"/>
      <c r="B1337" s="13"/>
      <c r="C1337" s="24"/>
      <c r="D1337" s="24">
        <v>5101010113</v>
      </c>
      <c r="E1337" s="24" t="s">
        <v>94</v>
      </c>
      <c r="F1337" s="25">
        <v>1817050.9</v>
      </c>
      <c r="G1337" s="26"/>
      <c r="H1337" s="27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9"/>
      <c r="AO1337" s="30"/>
      <c r="AP1337" s="26"/>
      <c r="AQ1337" s="26"/>
      <c r="AR1337" s="30"/>
      <c r="AS1337" s="30"/>
      <c r="AT1337" s="27"/>
      <c r="AU1337" s="28"/>
      <c r="AV1337" s="28"/>
      <c r="AW1337" s="28"/>
      <c r="AX1337" s="29"/>
      <c r="AY1337" s="26"/>
      <c r="AZ1337" s="27"/>
      <c r="BA1337" s="28"/>
      <c r="BB1337" s="29"/>
      <c r="BC1337" s="31">
        <f t="shared" si="206"/>
        <v>1817050.9</v>
      </c>
      <c r="BD1337" s="35"/>
    </row>
    <row r="1338" spans="1:56" s="36" customFormat="1" ht="21">
      <c r="A1338" s="12"/>
      <c r="B1338" s="13"/>
      <c r="C1338" s="24"/>
      <c r="D1338" s="24">
        <v>5101010118</v>
      </c>
      <c r="E1338" s="24" t="s">
        <v>95</v>
      </c>
      <c r="F1338" s="25">
        <v>47551.37</v>
      </c>
      <c r="G1338" s="26"/>
      <c r="H1338" s="27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9"/>
      <c r="AO1338" s="30"/>
      <c r="AP1338" s="26"/>
      <c r="AQ1338" s="26"/>
      <c r="AR1338" s="30"/>
      <c r="AS1338" s="30"/>
      <c r="AT1338" s="27"/>
      <c r="AU1338" s="28"/>
      <c r="AV1338" s="28"/>
      <c r="AW1338" s="28"/>
      <c r="AX1338" s="29"/>
      <c r="AY1338" s="26"/>
      <c r="AZ1338" s="27"/>
      <c r="BA1338" s="28"/>
      <c r="BB1338" s="29"/>
      <c r="BC1338" s="31">
        <f t="shared" si="206"/>
        <v>47551.37</v>
      </c>
      <c r="BD1338" s="35"/>
    </row>
    <row r="1339" spans="1:56" s="36" customFormat="1" ht="21">
      <c r="A1339" s="12"/>
      <c r="B1339" s="13"/>
      <c r="C1339" s="24"/>
      <c r="D1339" s="24">
        <v>5101020103</v>
      </c>
      <c r="E1339" s="24" t="s">
        <v>96</v>
      </c>
      <c r="F1339" s="25">
        <v>42420.77</v>
      </c>
      <c r="G1339" s="26"/>
      <c r="H1339" s="27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9"/>
      <c r="AO1339" s="30"/>
      <c r="AP1339" s="26"/>
      <c r="AQ1339" s="26"/>
      <c r="AR1339" s="30"/>
      <c r="AS1339" s="30"/>
      <c r="AT1339" s="27"/>
      <c r="AU1339" s="28"/>
      <c r="AV1339" s="28"/>
      <c r="AW1339" s="28"/>
      <c r="AX1339" s="29"/>
      <c r="AY1339" s="26"/>
      <c r="AZ1339" s="27"/>
      <c r="BA1339" s="28"/>
      <c r="BB1339" s="29"/>
      <c r="BC1339" s="31">
        <f t="shared" si="206"/>
        <v>42420.77</v>
      </c>
      <c r="BD1339" s="35"/>
    </row>
    <row r="1340" spans="1:56" s="36" customFormat="1" ht="21">
      <c r="A1340" s="12"/>
      <c r="B1340" s="13"/>
      <c r="C1340" s="24"/>
      <c r="D1340" s="24">
        <v>5101020104</v>
      </c>
      <c r="E1340" s="24" t="s">
        <v>97</v>
      </c>
      <c r="F1340" s="25">
        <v>63631.08</v>
      </c>
      <c r="G1340" s="26"/>
      <c r="H1340" s="27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9"/>
      <c r="AO1340" s="30"/>
      <c r="AP1340" s="26"/>
      <c r="AQ1340" s="26"/>
      <c r="AR1340" s="30"/>
      <c r="AS1340" s="30"/>
      <c r="AT1340" s="27"/>
      <c r="AU1340" s="28"/>
      <c r="AV1340" s="28"/>
      <c r="AW1340" s="28"/>
      <c r="AX1340" s="29"/>
      <c r="AY1340" s="26"/>
      <c r="AZ1340" s="27"/>
      <c r="BA1340" s="28"/>
      <c r="BB1340" s="29"/>
      <c r="BC1340" s="31">
        <f t="shared" si="206"/>
        <v>63631.08</v>
      </c>
      <c r="BD1340" s="35"/>
    </row>
    <row r="1341" spans="1:56" s="36" customFormat="1" ht="21">
      <c r="A1341" s="12"/>
      <c r="B1341" s="13"/>
      <c r="C1341" s="24"/>
      <c r="D1341" s="24">
        <v>5101020105</v>
      </c>
      <c r="E1341" s="24" t="s">
        <v>98</v>
      </c>
      <c r="F1341" s="25">
        <v>45615.78</v>
      </c>
      <c r="G1341" s="26"/>
      <c r="H1341" s="27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9"/>
      <c r="AO1341" s="30"/>
      <c r="AP1341" s="26"/>
      <c r="AQ1341" s="26"/>
      <c r="AR1341" s="30"/>
      <c r="AS1341" s="30"/>
      <c r="AT1341" s="27"/>
      <c r="AU1341" s="28"/>
      <c r="AV1341" s="28"/>
      <c r="AW1341" s="28"/>
      <c r="AX1341" s="29"/>
      <c r="AY1341" s="26"/>
      <c r="AZ1341" s="27"/>
      <c r="BA1341" s="28"/>
      <c r="BB1341" s="29"/>
      <c r="BC1341" s="31">
        <f t="shared" si="206"/>
        <v>45615.78</v>
      </c>
      <c r="BD1341" s="35"/>
    </row>
    <row r="1342" spans="1:56" s="36" customFormat="1" ht="21">
      <c r="A1342" s="12"/>
      <c r="B1342" s="13"/>
      <c r="C1342" s="24"/>
      <c r="D1342" s="24">
        <v>5101020113</v>
      </c>
      <c r="E1342" s="24" t="s">
        <v>99</v>
      </c>
      <c r="F1342" s="25">
        <v>4563.54</v>
      </c>
      <c r="G1342" s="26"/>
      <c r="H1342" s="27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9"/>
      <c r="AO1342" s="30"/>
      <c r="AP1342" s="26"/>
      <c r="AQ1342" s="26"/>
      <c r="AR1342" s="30"/>
      <c r="AS1342" s="30"/>
      <c r="AT1342" s="27"/>
      <c r="AU1342" s="28"/>
      <c r="AV1342" s="28"/>
      <c r="AW1342" s="28"/>
      <c r="AX1342" s="29"/>
      <c r="AY1342" s="26"/>
      <c r="AZ1342" s="27"/>
      <c r="BA1342" s="28"/>
      <c r="BB1342" s="29"/>
      <c r="BC1342" s="31">
        <f t="shared" si="206"/>
        <v>4563.54</v>
      </c>
      <c r="BD1342" s="35"/>
    </row>
    <row r="1343" spans="1:56" s="36" customFormat="1" ht="21">
      <c r="A1343" s="12"/>
      <c r="B1343" s="13"/>
      <c r="C1343" s="24"/>
      <c r="D1343" s="24">
        <v>5101020115</v>
      </c>
      <c r="E1343" s="24" t="s">
        <v>155</v>
      </c>
      <c r="F1343" s="25">
        <v>280371.86</v>
      </c>
      <c r="G1343" s="26"/>
      <c r="H1343" s="27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9"/>
      <c r="AO1343" s="30"/>
      <c r="AP1343" s="26"/>
      <c r="AQ1343" s="26"/>
      <c r="AR1343" s="30"/>
      <c r="AS1343" s="30"/>
      <c r="AT1343" s="27"/>
      <c r="AU1343" s="28"/>
      <c r="AV1343" s="28"/>
      <c r="AW1343" s="28"/>
      <c r="AX1343" s="29"/>
      <c r="AY1343" s="26"/>
      <c r="AZ1343" s="27"/>
      <c r="BA1343" s="28"/>
      <c r="BB1343" s="29"/>
      <c r="BC1343" s="31">
        <f t="shared" si="206"/>
        <v>280371.86</v>
      </c>
      <c r="BD1343" s="35"/>
    </row>
    <row r="1344" spans="1:56" s="36" customFormat="1" ht="21">
      <c r="A1344" s="12"/>
      <c r="B1344" s="13"/>
      <c r="C1344" s="24"/>
      <c r="D1344" s="24">
        <v>5101030205</v>
      </c>
      <c r="E1344" s="24" t="s">
        <v>65</v>
      </c>
      <c r="F1344" s="25">
        <v>287928.35</v>
      </c>
      <c r="G1344" s="26"/>
      <c r="H1344" s="27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9"/>
      <c r="AO1344" s="30"/>
      <c r="AP1344" s="26"/>
      <c r="AQ1344" s="26"/>
      <c r="AR1344" s="30"/>
      <c r="AS1344" s="30"/>
      <c r="AT1344" s="27"/>
      <c r="AU1344" s="28"/>
      <c r="AV1344" s="28"/>
      <c r="AW1344" s="28"/>
      <c r="AX1344" s="29"/>
      <c r="AY1344" s="26"/>
      <c r="AZ1344" s="27"/>
      <c r="BA1344" s="28"/>
      <c r="BB1344" s="29"/>
      <c r="BC1344" s="31">
        <f t="shared" si="206"/>
        <v>287928.35</v>
      </c>
      <c r="BD1344" s="35"/>
    </row>
    <row r="1345" spans="1:56" s="36" customFormat="1" ht="21">
      <c r="A1345" s="12"/>
      <c r="B1345" s="13"/>
      <c r="C1345" s="24"/>
      <c r="D1345" s="24">
        <v>5101030206</v>
      </c>
      <c r="E1345" s="24" t="s">
        <v>100</v>
      </c>
      <c r="F1345" s="25">
        <v>131376.6</v>
      </c>
      <c r="G1345" s="26"/>
      <c r="H1345" s="27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9"/>
      <c r="AO1345" s="30"/>
      <c r="AP1345" s="26"/>
      <c r="AQ1345" s="26"/>
      <c r="AR1345" s="30"/>
      <c r="AS1345" s="30"/>
      <c r="AT1345" s="27"/>
      <c r="AU1345" s="28"/>
      <c r="AV1345" s="28"/>
      <c r="AW1345" s="28"/>
      <c r="AX1345" s="29"/>
      <c r="AY1345" s="26"/>
      <c r="AZ1345" s="27"/>
      <c r="BA1345" s="28"/>
      <c r="BB1345" s="29"/>
      <c r="BC1345" s="31">
        <f t="shared" si="206"/>
        <v>131376.6</v>
      </c>
      <c r="BD1345" s="35"/>
    </row>
    <row r="1346" spans="1:56" s="36" customFormat="1" ht="21">
      <c r="A1346" s="12"/>
      <c r="B1346" s="13"/>
      <c r="C1346" s="24"/>
      <c r="D1346" s="24">
        <v>5101030207</v>
      </c>
      <c r="E1346" s="24" t="s">
        <v>101</v>
      </c>
      <c r="F1346" s="25">
        <v>9322.36</v>
      </c>
      <c r="G1346" s="26"/>
      <c r="H1346" s="27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9"/>
      <c r="AO1346" s="30"/>
      <c r="AP1346" s="26"/>
      <c r="AQ1346" s="26"/>
      <c r="AR1346" s="30"/>
      <c r="AS1346" s="30"/>
      <c r="AT1346" s="27"/>
      <c r="AU1346" s="28"/>
      <c r="AV1346" s="28"/>
      <c r="AW1346" s="28"/>
      <c r="AX1346" s="29"/>
      <c r="AY1346" s="26"/>
      <c r="AZ1346" s="27"/>
      <c r="BA1346" s="28"/>
      <c r="BB1346" s="29"/>
      <c r="BC1346" s="31">
        <f t="shared" si="206"/>
        <v>9322.36</v>
      </c>
      <c r="BD1346" s="35"/>
    </row>
    <row r="1347" spans="1:56" s="36" customFormat="1" ht="21">
      <c r="A1347" s="12"/>
      <c r="B1347" s="13"/>
      <c r="C1347" s="24"/>
      <c r="D1347" s="24">
        <v>5101030208</v>
      </c>
      <c r="E1347" s="24" t="s">
        <v>102</v>
      </c>
      <c r="F1347" s="25">
        <v>1007.4</v>
      </c>
      <c r="G1347" s="26"/>
      <c r="H1347" s="27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9"/>
      <c r="AO1347" s="30"/>
      <c r="AP1347" s="26"/>
      <c r="AQ1347" s="26"/>
      <c r="AR1347" s="30"/>
      <c r="AS1347" s="30"/>
      <c r="AT1347" s="27"/>
      <c r="AU1347" s="28"/>
      <c r="AV1347" s="28"/>
      <c r="AW1347" s="28"/>
      <c r="AX1347" s="29"/>
      <c r="AY1347" s="26"/>
      <c r="AZ1347" s="27"/>
      <c r="BA1347" s="28"/>
      <c r="BB1347" s="29"/>
      <c r="BC1347" s="31">
        <f aca="true" t="shared" si="215" ref="BC1347:BC1410">SUM(F1347:BB1347)</f>
        <v>1007.4</v>
      </c>
      <c r="BD1347" s="35"/>
    </row>
    <row r="1348" spans="1:56" s="36" customFormat="1" ht="21">
      <c r="A1348" s="37"/>
      <c r="B1348" s="38"/>
      <c r="C1348" s="86" t="s">
        <v>108</v>
      </c>
      <c r="D1348" s="86"/>
      <c r="E1348" s="87"/>
      <c r="F1348" s="39">
        <f aca="true" t="shared" si="216" ref="F1348:AK1348">SUM(F1336:F1347)</f>
        <v>4994535.630000001</v>
      </c>
      <c r="G1348" s="40">
        <f t="shared" si="216"/>
        <v>0</v>
      </c>
      <c r="H1348" s="39">
        <f t="shared" si="216"/>
        <v>0</v>
      </c>
      <c r="I1348" s="40">
        <f t="shared" si="216"/>
        <v>0</v>
      </c>
      <c r="J1348" s="40">
        <f t="shared" si="216"/>
        <v>0</v>
      </c>
      <c r="K1348" s="40">
        <f t="shared" si="216"/>
        <v>0</v>
      </c>
      <c r="L1348" s="40">
        <f t="shared" si="216"/>
        <v>0</v>
      </c>
      <c r="M1348" s="40">
        <f t="shared" si="216"/>
        <v>0</v>
      </c>
      <c r="N1348" s="40">
        <f t="shared" si="216"/>
        <v>0</v>
      </c>
      <c r="O1348" s="40">
        <f t="shared" si="216"/>
        <v>0</v>
      </c>
      <c r="P1348" s="40">
        <f t="shared" si="216"/>
        <v>0</v>
      </c>
      <c r="Q1348" s="40">
        <f t="shared" si="216"/>
        <v>0</v>
      </c>
      <c r="R1348" s="40">
        <f t="shared" si="216"/>
        <v>0</v>
      </c>
      <c r="S1348" s="40">
        <f t="shared" si="216"/>
        <v>0</v>
      </c>
      <c r="T1348" s="40">
        <f t="shared" si="216"/>
        <v>0</v>
      </c>
      <c r="U1348" s="40">
        <f t="shared" si="216"/>
        <v>0</v>
      </c>
      <c r="V1348" s="40">
        <f t="shared" si="216"/>
        <v>0</v>
      </c>
      <c r="W1348" s="40">
        <f t="shared" si="216"/>
        <v>0</v>
      </c>
      <c r="X1348" s="40">
        <f t="shared" si="216"/>
        <v>0</v>
      </c>
      <c r="Y1348" s="40">
        <f t="shared" si="216"/>
        <v>0</v>
      </c>
      <c r="Z1348" s="40">
        <f t="shared" si="216"/>
        <v>0</v>
      </c>
      <c r="AA1348" s="40">
        <f t="shared" si="216"/>
        <v>0</v>
      </c>
      <c r="AB1348" s="40">
        <f t="shared" si="216"/>
        <v>0</v>
      </c>
      <c r="AC1348" s="40">
        <f t="shared" si="216"/>
        <v>0</v>
      </c>
      <c r="AD1348" s="40">
        <f t="shared" si="216"/>
        <v>0</v>
      </c>
      <c r="AE1348" s="40">
        <f t="shared" si="216"/>
        <v>0</v>
      </c>
      <c r="AF1348" s="40">
        <f t="shared" si="216"/>
        <v>0</v>
      </c>
      <c r="AG1348" s="40">
        <f t="shared" si="216"/>
        <v>0</v>
      </c>
      <c r="AH1348" s="40">
        <f t="shared" si="216"/>
        <v>0</v>
      </c>
      <c r="AI1348" s="40">
        <f t="shared" si="216"/>
        <v>0</v>
      </c>
      <c r="AJ1348" s="40">
        <f t="shared" si="216"/>
        <v>0</v>
      </c>
      <c r="AK1348" s="40">
        <f t="shared" si="216"/>
        <v>0</v>
      </c>
      <c r="AL1348" s="40">
        <f aca="true" t="shared" si="217" ref="AL1348:BB1348">SUM(AL1336:AL1347)</f>
        <v>0</v>
      </c>
      <c r="AM1348" s="40">
        <f t="shared" si="217"/>
        <v>0</v>
      </c>
      <c r="AN1348" s="40">
        <f t="shared" si="217"/>
        <v>0</v>
      </c>
      <c r="AO1348" s="39">
        <f t="shared" si="217"/>
        <v>0</v>
      </c>
      <c r="AP1348" s="40">
        <f t="shared" si="217"/>
        <v>0</v>
      </c>
      <c r="AQ1348" s="40">
        <f t="shared" si="217"/>
        <v>0</v>
      </c>
      <c r="AR1348" s="39">
        <f t="shared" si="217"/>
        <v>0</v>
      </c>
      <c r="AS1348" s="39">
        <f t="shared" si="217"/>
        <v>0</v>
      </c>
      <c r="AT1348" s="39">
        <f t="shared" si="217"/>
        <v>0</v>
      </c>
      <c r="AU1348" s="40">
        <f t="shared" si="217"/>
        <v>0</v>
      </c>
      <c r="AV1348" s="40">
        <f t="shared" si="217"/>
        <v>0</v>
      </c>
      <c r="AW1348" s="40">
        <f t="shared" si="217"/>
        <v>0</v>
      </c>
      <c r="AX1348" s="40">
        <f t="shared" si="217"/>
        <v>0</v>
      </c>
      <c r="AY1348" s="40">
        <f t="shared" si="217"/>
        <v>0</v>
      </c>
      <c r="AZ1348" s="39">
        <f t="shared" si="217"/>
        <v>0</v>
      </c>
      <c r="BA1348" s="40">
        <f t="shared" si="217"/>
        <v>0</v>
      </c>
      <c r="BB1348" s="40">
        <f t="shared" si="217"/>
        <v>0</v>
      </c>
      <c r="BC1348" s="41">
        <f t="shared" si="215"/>
        <v>4994535.630000001</v>
      </c>
      <c r="BD1348" s="35"/>
    </row>
    <row r="1349" spans="1:56" s="36" customFormat="1" ht="21.75" thickBot="1">
      <c r="A1349" s="42"/>
      <c r="B1349" s="43"/>
      <c r="C1349" s="83" t="s">
        <v>109</v>
      </c>
      <c r="D1349" s="83"/>
      <c r="E1349" s="84"/>
      <c r="F1349" s="44">
        <f aca="true" t="shared" si="218" ref="F1349:AK1349">+F1335+F1348</f>
        <v>6669543.370000001</v>
      </c>
      <c r="G1349" s="45">
        <f t="shared" si="218"/>
        <v>0</v>
      </c>
      <c r="H1349" s="44">
        <f t="shared" si="218"/>
        <v>4113431.11</v>
      </c>
      <c r="I1349" s="45">
        <f t="shared" si="218"/>
        <v>0</v>
      </c>
      <c r="J1349" s="45">
        <f t="shared" si="218"/>
        <v>0</v>
      </c>
      <c r="K1349" s="45">
        <f t="shared" si="218"/>
        <v>3999.72</v>
      </c>
      <c r="L1349" s="45">
        <f t="shared" si="218"/>
        <v>0</v>
      </c>
      <c r="M1349" s="45">
        <f t="shared" si="218"/>
        <v>0</v>
      </c>
      <c r="N1349" s="45">
        <f t="shared" si="218"/>
        <v>0</v>
      </c>
      <c r="O1349" s="45">
        <f t="shared" si="218"/>
        <v>0</v>
      </c>
      <c r="P1349" s="45">
        <f t="shared" si="218"/>
        <v>0</v>
      </c>
      <c r="Q1349" s="45">
        <f t="shared" si="218"/>
        <v>0</v>
      </c>
      <c r="R1349" s="45">
        <f t="shared" si="218"/>
        <v>394278</v>
      </c>
      <c r="S1349" s="45">
        <f t="shared" si="218"/>
        <v>0</v>
      </c>
      <c r="T1349" s="45">
        <f t="shared" si="218"/>
        <v>0</v>
      </c>
      <c r="U1349" s="45">
        <f t="shared" si="218"/>
        <v>0</v>
      </c>
      <c r="V1349" s="45">
        <f t="shared" si="218"/>
        <v>0</v>
      </c>
      <c r="W1349" s="45">
        <f t="shared" si="218"/>
        <v>0</v>
      </c>
      <c r="X1349" s="45">
        <f t="shared" si="218"/>
        <v>0</v>
      </c>
      <c r="Y1349" s="45">
        <f t="shared" si="218"/>
        <v>1049434</v>
      </c>
      <c r="Z1349" s="45">
        <f t="shared" si="218"/>
        <v>561938.76</v>
      </c>
      <c r="AA1349" s="45">
        <f t="shared" si="218"/>
        <v>101082</v>
      </c>
      <c r="AB1349" s="45">
        <f t="shared" si="218"/>
        <v>0</v>
      </c>
      <c r="AC1349" s="45">
        <f t="shared" si="218"/>
        <v>250426.85</v>
      </c>
      <c r="AD1349" s="45">
        <f t="shared" si="218"/>
        <v>0</v>
      </c>
      <c r="AE1349" s="45">
        <f t="shared" si="218"/>
        <v>412864.24</v>
      </c>
      <c r="AF1349" s="45">
        <f t="shared" si="218"/>
        <v>0</v>
      </c>
      <c r="AG1349" s="45">
        <f t="shared" si="218"/>
        <v>0</v>
      </c>
      <c r="AH1349" s="45">
        <f t="shared" si="218"/>
        <v>0</v>
      </c>
      <c r="AI1349" s="45">
        <f t="shared" si="218"/>
        <v>0</v>
      </c>
      <c r="AJ1349" s="45">
        <f t="shared" si="218"/>
        <v>0</v>
      </c>
      <c r="AK1349" s="45">
        <f t="shared" si="218"/>
        <v>0</v>
      </c>
      <c r="AL1349" s="45">
        <f aca="true" t="shared" si="219" ref="AL1349:BB1349">+AL1335+AL1348</f>
        <v>1640</v>
      </c>
      <c r="AM1349" s="45">
        <f t="shared" si="219"/>
        <v>3999.72</v>
      </c>
      <c r="AN1349" s="45">
        <f t="shared" si="219"/>
        <v>135563.33</v>
      </c>
      <c r="AO1349" s="44">
        <f t="shared" si="219"/>
        <v>0</v>
      </c>
      <c r="AP1349" s="45">
        <f t="shared" si="219"/>
        <v>0</v>
      </c>
      <c r="AQ1349" s="45">
        <f t="shared" si="219"/>
        <v>0</v>
      </c>
      <c r="AR1349" s="44">
        <f t="shared" si="219"/>
        <v>0</v>
      </c>
      <c r="AS1349" s="44">
        <f t="shared" si="219"/>
        <v>0</v>
      </c>
      <c r="AT1349" s="44">
        <f t="shared" si="219"/>
        <v>0</v>
      </c>
      <c r="AU1349" s="45">
        <f t="shared" si="219"/>
        <v>0</v>
      </c>
      <c r="AV1349" s="45">
        <f t="shared" si="219"/>
        <v>0</v>
      </c>
      <c r="AW1349" s="45">
        <f t="shared" si="219"/>
        <v>1488392.22</v>
      </c>
      <c r="AX1349" s="45">
        <f t="shared" si="219"/>
        <v>0</v>
      </c>
      <c r="AY1349" s="45">
        <f t="shared" si="219"/>
        <v>0</v>
      </c>
      <c r="AZ1349" s="44">
        <f t="shared" si="219"/>
        <v>0</v>
      </c>
      <c r="BA1349" s="45">
        <f t="shared" si="219"/>
        <v>898677.53</v>
      </c>
      <c r="BB1349" s="45">
        <f t="shared" si="219"/>
        <v>356506.05</v>
      </c>
      <c r="BC1349" s="46">
        <f t="shared" si="215"/>
        <v>16441776.900000002</v>
      </c>
      <c r="BD1349" s="35"/>
    </row>
    <row r="1350" spans="1:55" ht="21.75" thickTop="1">
      <c r="A1350" s="12">
        <v>700600051</v>
      </c>
      <c r="B1350" s="13" t="s">
        <v>163</v>
      </c>
      <c r="C1350" s="14" t="s">
        <v>58</v>
      </c>
      <c r="D1350" s="14">
        <v>5101010115</v>
      </c>
      <c r="E1350" s="14" t="s">
        <v>60</v>
      </c>
      <c r="F1350" s="25"/>
      <c r="G1350" s="16"/>
      <c r="H1350" s="17">
        <v>3044891.34</v>
      </c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  <c r="AJ1350" s="18"/>
      <c r="AK1350" s="18"/>
      <c r="AL1350" s="18"/>
      <c r="AM1350" s="18"/>
      <c r="AN1350" s="19"/>
      <c r="AO1350" s="20"/>
      <c r="AP1350" s="16"/>
      <c r="AQ1350" s="16"/>
      <c r="AR1350" s="20"/>
      <c r="AS1350" s="20"/>
      <c r="AT1350" s="17"/>
      <c r="AU1350" s="18"/>
      <c r="AV1350" s="18"/>
      <c r="AW1350" s="18"/>
      <c r="AX1350" s="19"/>
      <c r="AY1350" s="16"/>
      <c r="AZ1350" s="17"/>
      <c r="BA1350" s="18"/>
      <c r="BB1350" s="19"/>
      <c r="BC1350" s="21">
        <f t="shared" si="215"/>
        <v>3044891.34</v>
      </c>
    </row>
    <row r="1351" spans="1:55" ht="21">
      <c r="A1351" s="12"/>
      <c r="B1351" s="13"/>
      <c r="D1351" s="24">
        <v>5101010116</v>
      </c>
      <c r="E1351" s="24" t="s">
        <v>61</v>
      </c>
      <c r="F1351" s="25"/>
      <c r="G1351" s="26"/>
      <c r="H1351" s="27">
        <v>482091.41</v>
      </c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9"/>
      <c r="AO1351" s="30"/>
      <c r="AP1351" s="26"/>
      <c r="AQ1351" s="26"/>
      <c r="AR1351" s="30"/>
      <c r="AS1351" s="30"/>
      <c r="AT1351" s="27"/>
      <c r="AU1351" s="28"/>
      <c r="AV1351" s="28"/>
      <c r="AW1351" s="28"/>
      <c r="AX1351" s="29"/>
      <c r="AY1351" s="26"/>
      <c r="AZ1351" s="27"/>
      <c r="BA1351" s="28"/>
      <c r="BB1351" s="29"/>
      <c r="BC1351" s="31">
        <f t="shared" si="215"/>
        <v>482091.41</v>
      </c>
    </row>
    <row r="1352" spans="1:55" ht="21">
      <c r="A1352" s="12"/>
      <c r="B1352" s="13"/>
      <c r="D1352" s="24">
        <v>5101020106</v>
      </c>
      <c r="E1352" s="24" t="s">
        <v>62</v>
      </c>
      <c r="F1352" s="25"/>
      <c r="G1352" s="26"/>
      <c r="H1352" s="27">
        <v>131208</v>
      </c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9"/>
      <c r="AO1352" s="30"/>
      <c r="AP1352" s="26"/>
      <c r="AQ1352" s="26"/>
      <c r="AR1352" s="30"/>
      <c r="AS1352" s="30"/>
      <c r="AT1352" s="27"/>
      <c r="AU1352" s="28"/>
      <c r="AV1352" s="28"/>
      <c r="AW1352" s="28"/>
      <c r="AX1352" s="29"/>
      <c r="AY1352" s="26"/>
      <c r="AZ1352" s="27"/>
      <c r="BA1352" s="28"/>
      <c r="BB1352" s="29"/>
      <c r="BC1352" s="31">
        <f t="shared" si="215"/>
        <v>131208</v>
      </c>
    </row>
    <row r="1353" spans="1:55" ht="21">
      <c r="A1353" s="12"/>
      <c r="B1353" s="13"/>
      <c r="D1353" s="24">
        <v>5101030101</v>
      </c>
      <c r="E1353" s="24" t="s">
        <v>64</v>
      </c>
      <c r="F1353" s="25">
        <v>29595</v>
      </c>
      <c r="G1353" s="26"/>
      <c r="H1353" s="27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9"/>
      <c r="AO1353" s="30"/>
      <c r="AP1353" s="26"/>
      <c r="AQ1353" s="26"/>
      <c r="AR1353" s="30"/>
      <c r="AS1353" s="30"/>
      <c r="AT1353" s="27"/>
      <c r="AU1353" s="28"/>
      <c r="AV1353" s="28"/>
      <c r="AW1353" s="28"/>
      <c r="AX1353" s="29"/>
      <c r="AY1353" s="26"/>
      <c r="AZ1353" s="27"/>
      <c r="BA1353" s="28"/>
      <c r="BB1353" s="29"/>
      <c r="BC1353" s="31">
        <f t="shared" si="215"/>
        <v>29595</v>
      </c>
    </row>
    <row r="1354" spans="1:55" ht="21">
      <c r="A1354" s="12"/>
      <c r="B1354" s="13"/>
      <c r="D1354" s="24">
        <v>5101030205</v>
      </c>
      <c r="E1354" s="24" t="s">
        <v>65</v>
      </c>
      <c r="F1354" s="25">
        <v>4478</v>
      </c>
      <c r="G1354" s="26"/>
      <c r="H1354" s="27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9"/>
      <c r="AO1354" s="30"/>
      <c r="AP1354" s="26"/>
      <c r="AQ1354" s="26"/>
      <c r="AR1354" s="30"/>
      <c r="AS1354" s="30"/>
      <c r="AT1354" s="27"/>
      <c r="AU1354" s="28"/>
      <c r="AV1354" s="28"/>
      <c r="AW1354" s="28"/>
      <c r="AX1354" s="29"/>
      <c r="AY1354" s="26"/>
      <c r="AZ1354" s="27"/>
      <c r="BA1354" s="28"/>
      <c r="BB1354" s="29"/>
      <c r="BC1354" s="31">
        <f t="shared" si="215"/>
        <v>4478</v>
      </c>
    </row>
    <row r="1355" spans="1:55" ht="21">
      <c r="A1355" s="12"/>
      <c r="B1355" s="13"/>
      <c r="D1355" s="24">
        <v>5103010102</v>
      </c>
      <c r="E1355" s="24" t="s">
        <v>69</v>
      </c>
      <c r="F1355" s="25"/>
      <c r="G1355" s="26"/>
      <c r="H1355" s="27">
        <v>32960</v>
      </c>
      <c r="I1355" s="28"/>
      <c r="J1355" s="28"/>
      <c r="K1355" s="28"/>
      <c r="L1355" s="28"/>
      <c r="M1355" s="28"/>
      <c r="N1355" s="28"/>
      <c r="O1355" s="28"/>
      <c r="P1355" s="28"/>
      <c r="Q1355" s="28"/>
      <c r="R1355" s="28">
        <v>480</v>
      </c>
      <c r="S1355" s="28"/>
      <c r="T1355" s="28"/>
      <c r="U1355" s="28"/>
      <c r="V1355" s="28"/>
      <c r="W1355" s="28"/>
      <c r="X1355" s="28"/>
      <c r="Y1355" s="28"/>
      <c r="Z1355" s="28">
        <v>720</v>
      </c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>
        <v>1920</v>
      </c>
      <c r="AN1355" s="29">
        <v>7520</v>
      </c>
      <c r="AO1355" s="30"/>
      <c r="AP1355" s="26"/>
      <c r="AQ1355" s="26"/>
      <c r="AR1355" s="30"/>
      <c r="AS1355" s="30"/>
      <c r="AT1355" s="27"/>
      <c r="AU1355" s="28"/>
      <c r="AV1355" s="28"/>
      <c r="AW1355" s="28"/>
      <c r="AX1355" s="29"/>
      <c r="AY1355" s="26"/>
      <c r="AZ1355" s="27"/>
      <c r="BA1355" s="28"/>
      <c r="BB1355" s="29"/>
      <c r="BC1355" s="31">
        <f t="shared" si="215"/>
        <v>43600</v>
      </c>
    </row>
    <row r="1356" spans="1:55" ht="21">
      <c r="A1356" s="12"/>
      <c r="B1356" s="13"/>
      <c r="D1356" s="24">
        <v>5103010103</v>
      </c>
      <c r="E1356" s="24" t="s">
        <v>70</v>
      </c>
      <c r="F1356" s="25"/>
      <c r="G1356" s="26"/>
      <c r="H1356" s="27">
        <v>7890</v>
      </c>
      <c r="I1356" s="28"/>
      <c r="J1356" s="28"/>
      <c r="K1356" s="28"/>
      <c r="L1356" s="28"/>
      <c r="M1356" s="28"/>
      <c r="N1356" s="28"/>
      <c r="O1356" s="28"/>
      <c r="P1356" s="28"/>
      <c r="Q1356" s="28"/>
      <c r="R1356" s="28">
        <v>1600</v>
      </c>
      <c r="S1356" s="28"/>
      <c r="T1356" s="28"/>
      <c r="U1356" s="28"/>
      <c r="V1356" s="28"/>
      <c r="W1356" s="28"/>
      <c r="X1356" s="28"/>
      <c r="Y1356" s="28"/>
      <c r="Z1356" s="28">
        <v>1600</v>
      </c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9">
        <v>950</v>
      </c>
      <c r="AO1356" s="30"/>
      <c r="AP1356" s="26"/>
      <c r="AQ1356" s="26"/>
      <c r="AR1356" s="30"/>
      <c r="AS1356" s="30"/>
      <c r="AT1356" s="27"/>
      <c r="AU1356" s="28"/>
      <c r="AV1356" s="28"/>
      <c r="AW1356" s="28"/>
      <c r="AX1356" s="29"/>
      <c r="AY1356" s="26"/>
      <c r="AZ1356" s="27"/>
      <c r="BA1356" s="28"/>
      <c r="BB1356" s="29"/>
      <c r="BC1356" s="31">
        <f t="shared" si="215"/>
        <v>12040</v>
      </c>
    </row>
    <row r="1357" spans="1:55" ht="21">
      <c r="A1357" s="12"/>
      <c r="B1357" s="13"/>
      <c r="D1357" s="24">
        <v>5103010199</v>
      </c>
      <c r="E1357" s="24" t="s">
        <v>71</v>
      </c>
      <c r="F1357" s="25"/>
      <c r="G1357" s="26"/>
      <c r="H1357" s="27">
        <v>22918</v>
      </c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9">
        <v>2706</v>
      </c>
      <c r="AO1357" s="30"/>
      <c r="AP1357" s="26"/>
      <c r="AQ1357" s="26"/>
      <c r="AR1357" s="30"/>
      <c r="AS1357" s="30"/>
      <c r="AT1357" s="27"/>
      <c r="AU1357" s="28"/>
      <c r="AV1357" s="28"/>
      <c r="AW1357" s="28"/>
      <c r="AX1357" s="29"/>
      <c r="AY1357" s="26"/>
      <c r="AZ1357" s="27"/>
      <c r="BA1357" s="28"/>
      <c r="BB1357" s="29"/>
      <c r="BC1357" s="31">
        <f t="shared" si="215"/>
        <v>25624</v>
      </c>
    </row>
    <row r="1358" spans="1:55" ht="21">
      <c r="A1358" s="12"/>
      <c r="B1358" s="13"/>
      <c r="D1358" s="24">
        <v>5104010104</v>
      </c>
      <c r="E1358" s="24" t="s">
        <v>72</v>
      </c>
      <c r="F1358" s="25"/>
      <c r="G1358" s="26"/>
      <c r="H1358" s="27">
        <v>323705.02999999997</v>
      </c>
      <c r="I1358" s="28"/>
      <c r="J1358" s="28"/>
      <c r="K1358" s="28"/>
      <c r="L1358" s="28"/>
      <c r="M1358" s="28"/>
      <c r="N1358" s="28"/>
      <c r="O1358" s="28"/>
      <c r="P1358" s="28"/>
      <c r="Q1358" s="28"/>
      <c r="R1358" s="28">
        <v>569333.2</v>
      </c>
      <c r="S1358" s="28"/>
      <c r="T1358" s="28"/>
      <c r="U1358" s="28"/>
      <c r="V1358" s="28"/>
      <c r="W1358" s="28"/>
      <c r="X1358" s="28"/>
      <c r="Y1358" s="28"/>
      <c r="Z1358" s="28">
        <v>253755.81</v>
      </c>
      <c r="AA1358" s="28"/>
      <c r="AB1358" s="28"/>
      <c r="AC1358" s="28">
        <v>66407.45</v>
      </c>
      <c r="AD1358" s="28">
        <v>111072.7</v>
      </c>
      <c r="AE1358" s="28">
        <v>138823.8</v>
      </c>
      <c r="AF1358" s="28"/>
      <c r="AG1358" s="28"/>
      <c r="AH1358" s="28"/>
      <c r="AI1358" s="28"/>
      <c r="AJ1358" s="28"/>
      <c r="AK1358" s="28"/>
      <c r="AL1358" s="28"/>
      <c r="AM1358" s="28"/>
      <c r="AN1358" s="29"/>
      <c r="AO1358" s="30"/>
      <c r="AP1358" s="26"/>
      <c r="AQ1358" s="26"/>
      <c r="AR1358" s="30"/>
      <c r="AS1358" s="30"/>
      <c r="AT1358" s="27"/>
      <c r="AU1358" s="28"/>
      <c r="AV1358" s="28"/>
      <c r="AW1358" s="28"/>
      <c r="AX1358" s="29"/>
      <c r="AY1358" s="26"/>
      <c r="AZ1358" s="27"/>
      <c r="BA1358" s="28"/>
      <c r="BB1358" s="29"/>
      <c r="BC1358" s="31">
        <f t="shared" si="215"/>
        <v>1463097.99</v>
      </c>
    </row>
    <row r="1359" spans="1:55" ht="21">
      <c r="A1359" s="12"/>
      <c r="B1359" s="13"/>
      <c r="D1359" s="24">
        <v>5104010107</v>
      </c>
      <c r="E1359" s="24" t="s">
        <v>73</v>
      </c>
      <c r="F1359" s="25"/>
      <c r="G1359" s="26"/>
      <c r="H1359" s="27">
        <v>141216.93</v>
      </c>
      <c r="I1359" s="28"/>
      <c r="J1359" s="28"/>
      <c r="K1359" s="28"/>
      <c r="L1359" s="28"/>
      <c r="M1359" s="28"/>
      <c r="N1359" s="28"/>
      <c r="O1359" s="28"/>
      <c r="P1359" s="28"/>
      <c r="Q1359" s="28"/>
      <c r="R1359" s="28">
        <v>30765.949999999997</v>
      </c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>
        <v>6002.7</v>
      </c>
      <c r="AF1359" s="28"/>
      <c r="AG1359" s="28"/>
      <c r="AH1359" s="28"/>
      <c r="AI1359" s="28"/>
      <c r="AJ1359" s="28"/>
      <c r="AK1359" s="28"/>
      <c r="AL1359" s="28"/>
      <c r="AM1359" s="28"/>
      <c r="AN1359" s="29"/>
      <c r="AO1359" s="30"/>
      <c r="AP1359" s="26"/>
      <c r="AQ1359" s="26"/>
      <c r="AR1359" s="30"/>
      <c r="AS1359" s="30"/>
      <c r="AT1359" s="27"/>
      <c r="AU1359" s="28"/>
      <c r="AV1359" s="28"/>
      <c r="AW1359" s="28"/>
      <c r="AX1359" s="29"/>
      <c r="AY1359" s="26"/>
      <c r="AZ1359" s="27"/>
      <c r="BA1359" s="28"/>
      <c r="BB1359" s="29"/>
      <c r="BC1359" s="31">
        <f t="shared" si="215"/>
        <v>177985.58000000002</v>
      </c>
    </row>
    <row r="1360" spans="1:55" ht="21">
      <c r="A1360" s="12"/>
      <c r="B1360" s="13"/>
      <c r="D1360" s="24">
        <v>5104010110</v>
      </c>
      <c r="E1360" s="24" t="s">
        <v>74</v>
      </c>
      <c r="F1360" s="25"/>
      <c r="G1360" s="26"/>
      <c r="H1360" s="27">
        <v>283879.4</v>
      </c>
      <c r="I1360" s="28"/>
      <c r="J1360" s="28"/>
      <c r="K1360" s="28"/>
      <c r="L1360" s="28"/>
      <c r="M1360" s="28"/>
      <c r="N1360" s="28"/>
      <c r="O1360" s="28"/>
      <c r="P1360" s="28"/>
      <c r="Q1360" s="28"/>
      <c r="R1360" s="28">
        <v>25120.1</v>
      </c>
      <c r="S1360" s="28"/>
      <c r="T1360" s="28"/>
      <c r="U1360" s="28"/>
      <c r="V1360" s="28"/>
      <c r="W1360" s="28"/>
      <c r="X1360" s="28"/>
      <c r="Y1360" s="28"/>
      <c r="Z1360" s="28">
        <v>9852</v>
      </c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9">
        <v>27986.4</v>
      </c>
      <c r="AO1360" s="30"/>
      <c r="AP1360" s="26"/>
      <c r="AQ1360" s="26"/>
      <c r="AR1360" s="30"/>
      <c r="AS1360" s="30"/>
      <c r="AT1360" s="27"/>
      <c r="AU1360" s="28"/>
      <c r="AV1360" s="28"/>
      <c r="AW1360" s="28"/>
      <c r="AX1360" s="29"/>
      <c r="AY1360" s="26"/>
      <c r="AZ1360" s="27"/>
      <c r="BA1360" s="28"/>
      <c r="BB1360" s="29"/>
      <c r="BC1360" s="31">
        <f t="shared" si="215"/>
        <v>346837.9</v>
      </c>
    </row>
    <row r="1361" spans="1:55" ht="21">
      <c r="A1361" s="12"/>
      <c r="B1361" s="13"/>
      <c r="D1361" s="24">
        <v>5104010112</v>
      </c>
      <c r="E1361" s="24" t="s">
        <v>75</v>
      </c>
      <c r="F1361" s="25"/>
      <c r="G1361" s="26"/>
      <c r="H1361" s="27">
        <v>300</v>
      </c>
      <c r="I1361" s="28"/>
      <c r="J1361" s="28"/>
      <c r="K1361" s="28"/>
      <c r="L1361" s="28"/>
      <c r="M1361" s="28"/>
      <c r="N1361" s="28"/>
      <c r="O1361" s="28"/>
      <c r="P1361" s="28"/>
      <c r="Q1361" s="28"/>
      <c r="R1361" s="28">
        <v>12000</v>
      </c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9"/>
      <c r="AO1361" s="30"/>
      <c r="AP1361" s="26"/>
      <c r="AQ1361" s="26"/>
      <c r="AR1361" s="30"/>
      <c r="AS1361" s="30"/>
      <c r="AT1361" s="27"/>
      <c r="AU1361" s="28"/>
      <c r="AV1361" s="28"/>
      <c r="AW1361" s="28"/>
      <c r="AX1361" s="29"/>
      <c r="AY1361" s="26"/>
      <c r="AZ1361" s="27"/>
      <c r="BA1361" s="28"/>
      <c r="BB1361" s="29"/>
      <c r="BC1361" s="31">
        <f t="shared" si="215"/>
        <v>12300</v>
      </c>
    </row>
    <row r="1362" spans="1:55" ht="21">
      <c r="A1362" s="12"/>
      <c r="B1362" s="13"/>
      <c r="D1362" s="24">
        <v>5104020101</v>
      </c>
      <c r="E1362" s="24" t="s">
        <v>103</v>
      </c>
      <c r="F1362" s="25">
        <v>-10458.48</v>
      </c>
      <c r="G1362" s="26"/>
      <c r="H1362" s="27">
        <v>205883.41999999998</v>
      </c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9"/>
      <c r="AO1362" s="30"/>
      <c r="AP1362" s="26"/>
      <c r="AQ1362" s="26"/>
      <c r="AR1362" s="30"/>
      <c r="AS1362" s="30"/>
      <c r="AT1362" s="27"/>
      <c r="AU1362" s="28"/>
      <c r="AV1362" s="28"/>
      <c r="AW1362" s="28"/>
      <c r="AX1362" s="29"/>
      <c r="AY1362" s="26"/>
      <c r="AZ1362" s="27"/>
      <c r="BA1362" s="28"/>
      <c r="BB1362" s="29"/>
      <c r="BC1362" s="31">
        <f t="shared" si="215"/>
        <v>195424.93999999997</v>
      </c>
    </row>
    <row r="1363" spans="1:55" ht="21">
      <c r="A1363" s="12"/>
      <c r="B1363" s="13"/>
      <c r="D1363" s="24">
        <v>5104020105</v>
      </c>
      <c r="E1363" s="24" t="s">
        <v>105</v>
      </c>
      <c r="F1363" s="25">
        <v>-881.95</v>
      </c>
      <c r="G1363" s="26"/>
      <c r="H1363" s="27">
        <v>12590.02</v>
      </c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9"/>
      <c r="AO1363" s="30"/>
      <c r="AP1363" s="26"/>
      <c r="AQ1363" s="26"/>
      <c r="AR1363" s="30"/>
      <c r="AS1363" s="30"/>
      <c r="AT1363" s="27"/>
      <c r="AU1363" s="28"/>
      <c r="AV1363" s="28"/>
      <c r="AW1363" s="28"/>
      <c r="AX1363" s="29"/>
      <c r="AY1363" s="26"/>
      <c r="AZ1363" s="27"/>
      <c r="BA1363" s="28"/>
      <c r="BB1363" s="29"/>
      <c r="BC1363" s="31">
        <f t="shared" si="215"/>
        <v>11708.07</v>
      </c>
    </row>
    <row r="1364" spans="1:55" ht="21">
      <c r="A1364" s="12"/>
      <c r="B1364" s="13"/>
      <c r="D1364" s="24">
        <v>5104020106</v>
      </c>
      <c r="E1364" s="24" t="s">
        <v>106</v>
      </c>
      <c r="F1364" s="25">
        <v>-2354</v>
      </c>
      <c r="G1364" s="26"/>
      <c r="H1364" s="27">
        <v>28248</v>
      </c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9"/>
      <c r="AO1364" s="30"/>
      <c r="AP1364" s="26"/>
      <c r="AQ1364" s="26"/>
      <c r="AR1364" s="30"/>
      <c r="AS1364" s="30"/>
      <c r="AT1364" s="27"/>
      <c r="AU1364" s="28"/>
      <c r="AV1364" s="28"/>
      <c r="AW1364" s="28"/>
      <c r="AX1364" s="29"/>
      <c r="AY1364" s="26"/>
      <c r="AZ1364" s="27"/>
      <c r="BA1364" s="28"/>
      <c r="BB1364" s="29"/>
      <c r="BC1364" s="31">
        <f t="shared" si="215"/>
        <v>25894</v>
      </c>
    </row>
    <row r="1365" spans="1:55" ht="21">
      <c r="A1365" s="12"/>
      <c r="B1365" s="13"/>
      <c r="D1365" s="24">
        <v>5104020107</v>
      </c>
      <c r="E1365" s="24" t="s">
        <v>107</v>
      </c>
      <c r="F1365" s="25">
        <v>-651</v>
      </c>
      <c r="G1365" s="26"/>
      <c r="H1365" s="27">
        <v>8477</v>
      </c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9"/>
      <c r="AO1365" s="30"/>
      <c r="AP1365" s="26"/>
      <c r="AQ1365" s="26"/>
      <c r="AR1365" s="30"/>
      <c r="AS1365" s="30"/>
      <c r="AT1365" s="27"/>
      <c r="AU1365" s="28"/>
      <c r="AV1365" s="28"/>
      <c r="AW1365" s="28"/>
      <c r="AX1365" s="29"/>
      <c r="AY1365" s="26"/>
      <c r="AZ1365" s="27"/>
      <c r="BA1365" s="28"/>
      <c r="BB1365" s="29"/>
      <c r="BC1365" s="31">
        <f t="shared" si="215"/>
        <v>7826</v>
      </c>
    </row>
    <row r="1366" spans="1:55" ht="21">
      <c r="A1366" s="12"/>
      <c r="B1366" s="13"/>
      <c r="D1366" s="24">
        <v>5104030206</v>
      </c>
      <c r="E1366" s="24" t="s">
        <v>77</v>
      </c>
      <c r="F1366" s="25"/>
      <c r="G1366" s="26">
        <v>4683</v>
      </c>
      <c r="H1366" s="27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9"/>
      <c r="AO1366" s="30"/>
      <c r="AP1366" s="26"/>
      <c r="AQ1366" s="26"/>
      <c r="AR1366" s="30">
        <v>3150</v>
      </c>
      <c r="AS1366" s="30"/>
      <c r="AT1366" s="27"/>
      <c r="AU1366" s="28"/>
      <c r="AV1366" s="28"/>
      <c r="AW1366" s="28"/>
      <c r="AX1366" s="29"/>
      <c r="AY1366" s="26"/>
      <c r="AZ1366" s="27"/>
      <c r="BA1366" s="28"/>
      <c r="BB1366" s="29"/>
      <c r="BC1366" s="31">
        <f t="shared" si="215"/>
        <v>7833</v>
      </c>
    </row>
    <row r="1367" spans="1:55" ht="21">
      <c r="A1367" s="12"/>
      <c r="B1367" s="13"/>
      <c r="D1367" s="24">
        <v>5105010101</v>
      </c>
      <c r="E1367" s="24" t="s">
        <v>113</v>
      </c>
      <c r="F1367" s="25">
        <v>187852.2</v>
      </c>
      <c r="G1367" s="26"/>
      <c r="H1367" s="27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9"/>
      <c r="AO1367" s="30"/>
      <c r="AP1367" s="26"/>
      <c r="AQ1367" s="26"/>
      <c r="AR1367" s="30"/>
      <c r="AS1367" s="30"/>
      <c r="AT1367" s="27"/>
      <c r="AU1367" s="28"/>
      <c r="AV1367" s="28"/>
      <c r="AW1367" s="28"/>
      <c r="AX1367" s="29"/>
      <c r="AY1367" s="26"/>
      <c r="AZ1367" s="27"/>
      <c r="BA1367" s="28"/>
      <c r="BB1367" s="29"/>
      <c r="BC1367" s="31">
        <f t="shared" si="215"/>
        <v>187852.2</v>
      </c>
    </row>
    <row r="1368" spans="1:55" ht="21">
      <c r="A1368" s="12"/>
      <c r="B1368" s="13"/>
      <c r="D1368" s="24">
        <v>5105010103</v>
      </c>
      <c r="E1368" s="24" t="s">
        <v>114</v>
      </c>
      <c r="F1368" s="25">
        <v>40767.93</v>
      </c>
      <c r="G1368" s="26"/>
      <c r="H1368" s="27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9"/>
      <c r="AO1368" s="30"/>
      <c r="AP1368" s="26"/>
      <c r="AQ1368" s="26"/>
      <c r="AR1368" s="30"/>
      <c r="AS1368" s="30"/>
      <c r="AT1368" s="27"/>
      <c r="AU1368" s="28"/>
      <c r="AV1368" s="28"/>
      <c r="AW1368" s="28"/>
      <c r="AX1368" s="29"/>
      <c r="AY1368" s="26"/>
      <c r="AZ1368" s="27"/>
      <c r="BA1368" s="28"/>
      <c r="BB1368" s="29"/>
      <c r="BC1368" s="31">
        <f t="shared" si="215"/>
        <v>40767.93</v>
      </c>
    </row>
    <row r="1369" spans="1:55" ht="21">
      <c r="A1369" s="12"/>
      <c r="B1369" s="13"/>
      <c r="D1369" s="24">
        <v>5105010107</v>
      </c>
      <c r="E1369" s="24" t="s">
        <v>116</v>
      </c>
      <c r="F1369" s="25">
        <v>187785.11</v>
      </c>
      <c r="G1369" s="26"/>
      <c r="H1369" s="27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9"/>
      <c r="AO1369" s="30"/>
      <c r="AP1369" s="26"/>
      <c r="AQ1369" s="26"/>
      <c r="AR1369" s="30"/>
      <c r="AS1369" s="30"/>
      <c r="AT1369" s="27"/>
      <c r="AU1369" s="28"/>
      <c r="AV1369" s="28"/>
      <c r="AW1369" s="28"/>
      <c r="AX1369" s="29"/>
      <c r="AY1369" s="26"/>
      <c r="AZ1369" s="27"/>
      <c r="BA1369" s="28"/>
      <c r="BB1369" s="29"/>
      <c r="BC1369" s="31">
        <f t="shared" si="215"/>
        <v>187785.11</v>
      </c>
    </row>
    <row r="1370" spans="1:55" ht="21">
      <c r="A1370" s="12"/>
      <c r="B1370" s="13"/>
      <c r="D1370" s="24">
        <v>5105010117</v>
      </c>
      <c r="E1370" s="24" t="s">
        <v>117</v>
      </c>
      <c r="F1370" s="25">
        <v>33000</v>
      </c>
      <c r="G1370" s="26"/>
      <c r="H1370" s="27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9"/>
      <c r="AO1370" s="30"/>
      <c r="AP1370" s="26"/>
      <c r="AQ1370" s="26"/>
      <c r="AR1370" s="30"/>
      <c r="AS1370" s="30"/>
      <c r="AT1370" s="27"/>
      <c r="AU1370" s="28"/>
      <c r="AV1370" s="28"/>
      <c r="AW1370" s="28"/>
      <c r="AX1370" s="29"/>
      <c r="AY1370" s="26"/>
      <c r="AZ1370" s="27"/>
      <c r="BA1370" s="28"/>
      <c r="BB1370" s="29"/>
      <c r="BC1370" s="31">
        <f t="shared" si="215"/>
        <v>33000</v>
      </c>
    </row>
    <row r="1371" spans="1:55" ht="21">
      <c r="A1371" s="12"/>
      <c r="B1371" s="13"/>
      <c r="D1371" s="24">
        <v>5105010127</v>
      </c>
      <c r="E1371" s="24" t="s">
        <v>84</v>
      </c>
      <c r="F1371" s="25">
        <v>1475.41</v>
      </c>
      <c r="G1371" s="26"/>
      <c r="H1371" s="27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9"/>
      <c r="AO1371" s="30"/>
      <c r="AP1371" s="26"/>
      <c r="AQ1371" s="26"/>
      <c r="AR1371" s="30"/>
      <c r="AS1371" s="30"/>
      <c r="AT1371" s="27"/>
      <c r="AU1371" s="28"/>
      <c r="AV1371" s="28"/>
      <c r="AW1371" s="28"/>
      <c r="AX1371" s="29"/>
      <c r="AY1371" s="26"/>
      <c r="AZ1371" s="27"/>
      <c r="BA1371" s="28"/>
      <c r="BB1371" s="29"/>
      <c r="BC1371" s="31">
        <f t="shared" si="215"/>
        <v>1475.41</v>
      </c>
    </row>
    <row r="1372" spans="1:55" ht="21">
      <c r="A1372" s="12"/>
      <c r="B1372" s="13"/>
      <c r="C1372" s="85" t="s">
        <v>90</v>
      </c>
      <c r="D1372" s="81"/>
      <c r="E1372" s="82"/>
      <c r="F1372" s="32">
        <f aca="true" t="shared" si="220" ref="F1372:AK1372">SUM(F1350:F1371)</f>
        <v>470608.22</v>
      </c>
      <c r="G1372" s="33">
        <f t="shared" si="220"/>
        <v>4683</v>
      </c>
      <c r="H1372" s="32">
        <f t="shared" si="220"/>
        <v>4726258.55</v>
      </c>
      <c r="I1372" s="33">
        <f t="shared" si="220"/>
        <v>0</v>
      </c>
      <c r="J1372" s="33">
        <f t="shared" si="220"/>
        <v>0</v>
      </c>
      <c r="K1372" s="33">
        <f t="shared" si="220"/>
        <v>0</v>
      </c>
      <c r="L1372" s="33">
        <f t="shared" si="220"/>
        <v>0</v>
      </c>
      <c r="M1372" s="33">
        <f t="shared" si="220"/>
        <v>0</v>
      </c>
      <c r="N1372" s="33">
        <f t="shared" si="220"/>
        <v>0</v>
      </c>
      <c r="O1372" s="33">
        <f t="shared" si="220"/>
        <v>0</v>
      </c>
      <c r="P1372" s="33">
        <f t="shared" si="220"/>
        <v>0</v>
      </c>
      <c r="Q1372" s="33">
        <f t="shared" si="220"/>
        <v>0</v>
      </c>
      <c r="R1372" s="33">
        <f t="shared" si="220"/>
        <v>639299.2499999999</v>
      </c>
      <c r="S1372" s="33">
        <f t="shared" si="220"/>
        <v>0</v>
      </c>
      <c r="T1372" s="33">
        <f t="shared" si="220"/>
        <v>0</v>
      </c>
      <c r="U1372" s="33">
        <f t="shared" si="220"/>
        <v>0</v>
      </c>
      <c r="V1372" s="33">
        <f t="shared" si="220"/>
        <v>0</v>
      </c>
      <c r="W1372" s="33">
        <f t="shared" si="220"/>
        <v>0</v>
      </c>
      <c r="X1372" s="33">
        <f t="shared" si="220"/>
        <v>0</v>
      </c>
      <c r="Y1372" s="33">
        <f t="shared" si="220"/>
        <v>0</v>
      </c>
      <c r="Z1372" s="33">
        <f t="shared" si="220"/>
        <v>265927.81</v>
      </c>
      <c r="AA1372" s="33">
        <f t="shared" si="220"/>
        <v>0</v>
      </c>
      <c r="AB1372" s="33">
        <f t="shared" si="220"/>
        <v>0</v>
      </c>
      <c r="AC1372" s="33">
        <f t="shared" si="220"/>
        <v>66407.45</v>
      </c>
      <c r="AD1372" s="33">
        <f t="shared" si="220"/>
        <v>111072.7</v>
      </c>
      <c r="AE1372" s="33">
        <f t="shared" si="220"/>
        <v>144826.5</v>
      </c>
      <c r="AF1372" s="33">
        <f t="shared" si="220"/>
        <v>0</v>
      </c>
      <c r="AG1372" s="33">
        <f t="shared" si="220"/>
        <v>0</v>
      </c>
      <c r="AH1372" s="33">
        <f t="shared" si="220"/>
        <v>0</v>
      </c>
      <c r="AI1372" s="33">
        <f t="shared" si="220"/>
        <v>0</v>
      </c>
      <c r="AJ1372" s="33">
        <f t="shared" si="220"/>
        <v>0</v>
      </c>
      <c r="AK1372" s="33">
        <f t="shared" si="220"/>
        <v>0</v>
      </c>
      <c r="AL1372" s="33">
        <f aca="true" t="shared" si="221" ref="AL1372:BB1372">SUM(AL1350:AL1371)</f>
        <v>0</v>
      </c>
      <c r="AM1372" s="33">
        <f t="shared" si="221"/>
        <v>1920</v>
      </c>
      <c r="AN1372" s="33">
        <f t="shared" si="221"/>
        <v>39162.4</v>
      </c>
      <c r="AO1372" s="32">
        <f t="shared" si="221"/>
        <v>0</v>
      </c>
      <c r="AP1372" s="33">
        <f t="shared" si="221"/>
        <v>0</v>
      </c>
      <c r="AQ1372" s="33">
        <f t="shared" si="221"/>
        <v>0</v>
      </c>
      <c r="AR1372" s="32">
        <f t="shared" si="221"/>
        <v>3150</v>
      </c>
      <c r="AS1372" s="32">
        <f t="shared" si="221"/>
        <v>0</v>
      </c>
      <c r="AT1372" s="32">
        <f t="shared" si="221"/>
        <v>0</v>
      </c>
      <c r="AU1372" s="33">
        <f t="shared" si="221"/>
        <v>0</v>
      </c>
      <c r="AV1372" s="33">
        <f t="shared" si="221"/>
        <v>0</v>
      </c>
      <c r="AW1372" s="33">
        <f t="shared" si="221"/>
        <v>0</v>
      </c>
      <c r="AX1372" s="33">
        <f t="shared" si="221"/>
        <v>0</v>
      </c>
      <c r="AY1372" s="33">
        <f t="shared" si="221"/>
        <v>0</v>
      </c>
      <c r="AZ1372" s="32">
        <f t="shared" si="221"/>
        <v>0</v>
      </c>
      <c r="BA1372" s="33">
        <f t="shared" si="221"/>
        <v>0</v>
      </c>
      <c r="BB1372" s="33">
        <f t="shared" si="221"/>
        <v>0</v>
      </c>
      <c r="BC1372" s="34">
        <f t="shared" si="215"/>
        <v>6473315.88</v>
      </c>
    </row>
    <row r="1373" spans="1:56" s="36" customFormat="1" ht="21">
      <c r="A1373" s="12"/>
      <c r="B1373" s="13"/>
      <c r="C1373" s="24" t="s">
        <v>91</v>
      </c>
      <c r="D1373" s="24">
        <v>5101010101</v>
      </c>
      <c r="E1373" s="24" t="s">
        <v>92</v>
      </c>
      <c r="F1373" s="25">
        <v>1748194.88</v>
      </c>
      <c r="G1373" s="26"/>
      <c r="H1373" s="27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9"/>
      <c r="AO1373" s="30"/>
      <c r="AP1373" s="26"/>
      <c r="AQ1373" s="26"/>
      <c r="AR1373" s="30"/>
      <c r="AS1373" s="30"/>
      <c r="AT1373" s="27"/>
      <c r="AU1373" s="28"/>
      <c r="AV1373" s="28"/>
      <c r="AW1373" s="28"/>
      <c r="AX1373" s="29"/>
      <c r="AY1373" s="26"/>
      <c r="AZ1373" s="27"/>
      <c r="BA1373" s="28"/>
      <c r="BB1373" s="29"/>
      <c r="BC1373" s="31">
        <f t="shared" si="215"/>
        <v>1748194.88</v>
      </c>
      <c r="BD1373" s="35"/>
    </row>
    <row r="1374" spans="1:56" s="36" customFormat="1" ht="21">
      <c r="A1374" s="12"/>
      <c r="B1374" s="13"/>
      <c r="C1374" s="24"/>
      <c r="D1374" s="24">
        <v>5101010109</v>
      </c>
      <c r="E1374" s="24" t="s">
        <v>93</v>
      </c>
      <c r="F1374" s="25">
        <v>11325.07</v>
      </c>
      <c r="G1374" s="26"/>
      <c r="H1374" s="27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9"/>
      <c r="AO1374" s="30"/>
      <c r="AP1374" s="26"/>
      <c r="AQ1374" s="26"/>
      <c r="AR1374" s="30"/>
      <c r="AS1374" s="30"/>
      <c r="AT1374" s="27"/>
      <c r="AU1374" s="28"/>
      <c r="AV1374" s="28"/>
      <c r="AW1374" s="28"/>
      <c r="AX1374" s="29"/>
      <c r="AY1374" s="26"/>
      <c r="AZ1374" s="27"/>
      <c r="BA1374" s="28"/>
      <c r="BB1374" s="29"/>
      <c r="BC1374" s="31">
        <f t="shared" si="215"/>
        <v>11325.07</v>
      </c>
      <c r="BD1374" s="35"/>
    </row>
    <row r="1375" spans="1:56" s="36" customFormat="1" ht="21">
      <c r="A1375" s="12"/>
      <c r="B1375" s="13"/>
      <c r="C1375" s="24"/>
      <c r="D1375" s="24">
        <v>5101010118</v>
      </c>
      <c r="E1375" s="24" t="s">
        <v>95</v>
      </c>
      <c r="F1375" s="25">
        <v>17976.54</v>
      </c>
      <c r="G1375" s="26"/>
      <c r="H1375" s="27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9"/>
      <c r="AO1375" s="30"/>
      <c r="AP1375" s="26"/>
      <c r="AQ1375" s="26"/>
      <c r="AR1375" s="30"/>
      <c r="AS1375" s="30"/>
      <c r="AT1375" s="27"/>
      <c r="AU1375" s="28"/>
      <c r="AV1375" s="28"/>
      <c r="AW1375" s="28"/>
      <c r="AX1375" s="29"/>
      <c r="AY1375" s="26"/>
      <c r="AZ1375" s="27"/>
      <c r="BA1375" s="28"/>
      <c r="BB1375" s="29"/>
      <c r="BC1375" s="31">
        <f t="shared" si="215"/>
        <v>17976.54</v>
      </c>
      <c r="BD1375" s="35"/>
    </row>
    <row r="1376" spans="1:56" s="36" customFormat="1" ht="21">
      <c r="A1376" s="12"/>
      <c r="B1376" s="13"/>
      <c r="C1376" s="24"/>
      <c r="D1376" s="24">
        <v>5101020103</v>
      </c>
      <c r="E1376" s="24" t="s">
        <v>96</v>
      </c>
      <c r="F1376" s="25">
        <v>23897.59</v>
      </c>
      <c r="G1376" s="26"/>
      <c r="H1376" s="27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9"/>
      <c r="AO1376" s="30"/>
      <c r="AP1376" s="26"/>
      <c r="AQ1376" s="26"/>
      <c r="AR1376" s="30"/>
      <c r="AS1376" s="30"/>
      <c r="AT1376" s="27"/>
      <c r="AU1376" s="28"/>
      <c r="AV1376" s="28"/>
      <c r="AW1376" s="28"/>
      <c r="AX1376" s="29"/>
      <c r="AY1376" s="26"/>
      <c r="AZ1376" s="27"/>
      <c r="BA1376" s="28"/>
      <c r="BB1376" s="29"/>
      <c r="BC1376" s="31">
        <f t="shared" si="215"/>
        <v>23897.59</v>
      </c>
      <c r="BD1376" s="35"/>
    </row>
    <row r="1377" spans="1:56" s="36" customFormat="1" ht="21">
      <c r="A1377" s="12"/>
      <c r="B1377" s="13"/>
      <c r="C1377" s="24"/>
      <c r="D1377" s="24">
        <v>5101020104</v>
      </c>
      <c r="E1377" s="24" t="s">
        <v>97</v>
      </c>
      <c r="F1377" s="25">
        <v>35846.35</v>
      </c>
      <c r="G1377" s="26"/>
      <c r="H1377" s="27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9"/>
      <c r="AO1377" s="30"/>
      <c r="AP1377" s="26"/>
      <c r="AQ1377" s="26"/>
      <c r="AR1377" s="30"/>
      <c r="AS1377" s="30"/>
      <c r="AT1377" s="27"/>
      <c r="AU1377" s="28"/>
      <c r="AV1377" s="28"/>
      <c r="AW1377" s="28"/>
      <c r="AX1377" s="29"/>
      <c r="AY1377" s="26"/>
      <c r="AZ1377" s="27"/>
      <c r="BA1377" s="28"/>
      <c r="BB1377" s="29"/>
      <c r="BC1377" s="31">
        <f t="shared" si="215"/>
        <v>35846.35</v>
      </c>
      <c r="BD1377" s="35"/>
    </row>
    <row r="1378" spans="1:56" s="36" customFormat="1" ht="21">
      <c r="A1378" s="12"/>
      <c r="B1378" s="13"/>
      <c r="C1378" s="24"/>
      <c r="D1378" s="24">
        <v>5101020113</v>
      </c>
      <c r="E1378" s="24" t="s">
        <v>99</v>
      </c>
      <c r="F1378" s="25">
        <v>4857.96</v>
      </c>
      <c r="G1378" s="26"/>
      <c r="H1378" s="27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9"/>
      <c r="AO1378" s="30"/>
      <c r="AP1378" s="26"/>
      <c r="AQ1378" s="26"/>
      <c r="AR1378" s="30"/>
      <c r="AS1378" s="30"/>
      <c r="AT1378" s="27"/>
      <c r="AU1378" s="28"/>
      <c r="AV1378" s="28"/>
      <c r="AW1378" s="28"/>
      <c r="AX1378" s="29"/>
      <c r="AY1378" s="26"/>
      <c r="AZ1378" s="27"/>
      <c r="BA1378" s="28"/>
      <c r="BB1378" s="29"/>
      <c r="BC1378" s="31">
        <f t="shared" si="215"/>
        <v>4857.96</v>
      </c>
      <c r="BD1378" s="35"/>
    </row>
    <row r="1379" spans="1:56" s="36" customFormat="1" ht="21">
      <c r="A1379" s="12"/>
      <c r="B1379" s="13"/>
      <c r="C1379" s="24"/>
      <c r="D1379" s="24">
        <v>5101030205</v>
      </c>
      <c r="E1379" s="24" t="s">
        <v>65</v>
      </c>
      <c r="F1379" s="25">
        <v>107973.13</v>
      </c>
      <c r="G1379" s="26"/>
      <c r="H1379" s="27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9"/>
      <c r="AO1379" s="30"/>
      <c r="AP1379" s="26"/>
      <c r="AQ1379" s="26"/>
      <c r="AR1379" s="30"/>
      <c r="AS1379" s="30"/>
      <c r="AT1379" s="27"/>
      <c r="AU1379" s="28"/>
      <c r="AV1379" s="28"/>
      <c r="AW1379" s="28"/>
      <c r="AX1379" s="29"/>
      <c r="AY1379" s="26"/>
      <c r="AZ1379" s="27"/>
      <c r="BA1379" s="28"/>
      <c r="BB1379" s="29"/>
      <c r="BC1379" s="31">
        <f t="shared" si="215"/>
        <v>107973.13</v>
      </c>
      <c r="BD1379" s="35"/>
    </row>
    <row r="1380" spans="1:56" s="36" customFormat="1" ht="21">
      <c r="A1380" s="12"/>
      <c r="B1380" s="13"/>
      <c r="C1380" s="24"/>
      <c r="D1380" s="24">
        <v>5101030206</v>
      </c>
      <c r="E1380" s="24" t="s">
        <v>100</v>
      </c>
      <c r="F1380" s="25">
        <v>49266.23</v>
      </c>
      <c r="G1380" s="26"/>
      <c r="H1380" s="27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9"/>
      <c r="AO1380" s="30"/>
      <c r="AP1380" s="26"/>
      <c r="AQ1380" s="26"/>
      <c r="AR1380" s="30"/>
      <c r="AS1380" s="30"/>
      <c r="AT1380" s="27"/>
      <c r="AU1380" s="28"/>
      <c r="AV1380" s="28"/>
      <c r="AW1380" s="28"/>
      <c r="AX1380" s="29"/>
      <c r="AY1380" s="26"/>
      <c r="AZ1380" s="27"/>
      <c r="BA1380" s="28"/>
      <c r="BB1380" s="29"/>
      <c r="BC1380" s="31">
        <f t="shared" si="215"/>
        <v>49266.23</v>
      </c>
      <c r="BD1380" s="35"/>
    </row>
    <row r="1381" spans="1:56" s="36" customFormat="1" ht="21">
      <c r="A1381" s="12"/>
      <c r="B1381" s="13"/>
      <c r="C1381" s="24"/>
      <c r="D1381" s="24">
        <v>5101030207</v>
      </c>
      <c r="E1381" s="24" t="s">
        <v>101</v>
      </c>
      <c r="F1381" s="25">
        <v>3495.88</v>
      </c>
      <c r="G1381" s="26"/>
      <c r="H1381" s="27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9"/>
      <c r="AO1381" s="30"/>
      <c r="AP1381" s="26"/>
      <c r="AQ1381" s="26"/>
      <c r="AR1381" s="30"/>
      <c r="AS1381" s="30"/>
      <c r="AT1381" s="27"/>
      <c r="AU1381" s="28"/>
      <c r="AV1381" s="28"/>
      <c r="AW1381" s="28"/>
      <c r="AX1381" s="29"/>
      <c r="AY1381" s="26"/>
      <c r="AZ1381" s="27"/>
      <c r="BA1381" s="28"/>
      <c r="BB1381" s="29"/>
      <c r="BC1381" s="31">
        <f t="shared" si="215"/>
        <v>3495.88</v>
      </c>
      <c r="BD1381" s="35"/>
    </row>
    <row r="1382" spans="1:56" s="36" customFormat="1" ht="21">
      <c r="A1382" s="12"/>
      <c r="B1382" s="13"/>
      <c r="C1382" s="24"/>
      <c r="D1382" s="24">
        <v>5101030208</v>
      </c>
      <c r="E1382" s="24" t="s">
        <v>102</v>
      </c>
      <c r="F1382" s="25">
        <v>377.78</v>
      </c>
      <c r="G1382" s="26"/>
      <c r="H1382" s="27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9"/>
      <c r="AO1382" s="30"/>
      <c r="AP1382" s="26"/>
      <c r="AQ1382" s="26"/>
      <c r="AR1382" s="30"/>
      <c r="AS1382" s="30"/>
      <c r="AT1382" s="27"/>
      <c r="AU1382" s="28"/>
      <c r="AV1382" s="28"/>
      <c r="AW1382" s="28"/>
      <c r="AX1382" s="29"/>
      <c r="AY1382" s="26"/>
      <c r="AZ1382" s="27"/>
      <c r="BA1382" s="28"/>
      <c r="BB1382" s="29"/>
      <c r="BC1382" s="31">
        <f t="shared" si="215"/>
        <v>377.78</v>
      </c>
      <c r="BD1382" s="35"/>
    </row>
    <row r="1383" spans="1:56" s="36" customFormat="1" ht="21">
      <c r="A1383" s="37"/>
      <c r="B1383" s="38"/>
      <c r="C1383" s="86" t="s">
        <v>108</v>
      </c>
      <c r="D1383" s="86"/>
      <c r="E1383" s="87"/>
      <c r="F1383" s="39">
        <f aca="true" t="shared" si="222" ref="F1383:AK1383">SUM(F1373:F1382)</f>
        <v>2003211.41</v>
      </c>
      <c r="G1383" s="40">
        <f t="shared" si="222"/>
        <v>0</v>
      </c>
      <c r="H1383" s="39">
        <f t="shared" si="222"/>
        <v>0</v>
      </c>
      <c r="I1383" s="40">
        <f t="shared" si="222"/>
        <v>0</v>
      </c>
      <c r="J1383" s="40">
        <f t="shared" si="222"/>
        <v>0</v>
      </c>
      <c r="K1383" s="40">
        <f t="shared" si="222"/>
        <v>0</v>
      </c>
      <c r="L1383" s="40">
        <f t="shared" si="222"/>
        <v>0</v>
      </c>
      <c r="M1383" s="40">
        <f t="shared" si="222"/>
        <v>0</v>
      </c>
      <c r="N1383" s="40">
        <f t="shared" si="222"/>
        <v>0</v>
      </c>
      <c r="O1383" s="40">
        <f t="shared" si="222"/>
        <v>0</v>
      </c>
      <c r="P1383" s="40">
        <f t="shared" si="222"/>
        <v>0</v>
      </c>
      <c r="Q1383" s="40">
        <f t="shared" si="222"/>
        <v>0</v>
      </c>
      <c r="R1383" s="40">
        <f t="shared" si="222"/>
        <v>0</v>
      </c>
      <c r="S1383" s="40">
        <f t="shared" si="222"/>
        <v>0</v>
      </c>
      <c r="T1383" s="40">
        <f t="shared" si="222"/>
        <v>0</v>
      </c>
      <c r="U1383" s="40">
        <f t="shared" si="222"/>
        <v>0</v>
      </c>
      <c r="V1383" s="40">
        <f t="shared" si="222"/>
        <v>0</v>
      </c>
      <c r="W1383" s="40">
        <f t="shared" si="222"/>
        <v>0</v>
      </c>
      <c r="X1383" s="40">
        <f t="shared" si="222"/>
        <v>0</v>
      </c>
      <c r="Y1383" s="40">
        <f t="shared" si="222"/>
        <v>0</v>
      </c>
      <c r="Z1383" s="40">
        <f t="shared" si="222"/>
        <v>0</v>
      </c>
      <c r="AA1383" s="40">
        <f t="shared" si="222"/>
        <v>0</v>
      </c>
      <c r="AB1383" s="40">
        <f t="shared" si="222"/>
        <v>0</v>
      </c>
      <c r="AC1383" s="40">
        <f t="shared" si="222"/>
        <v>0</v>
      </c>
      <c r="AD1383" s="40">
        <f t="shared" si="222"/>
        <v>0</v>
      </c>
      <c r="AE1383" s="40">
        <f t="shared" si="222"/>
        <v>0</v>
      </c>
      <c r="AF1383" s="40">
        <f t="shared" si="222"/>
        <v>0</v>
      </c>
      <c r="AG1383" s="40">
        <f t="shared" si="222"/>
        <v>0</v>
      </c>
      <c r="AH1383" s="40">
        <f t="shared" si="222"/>
        <v>0</v>
      </c>
      <c r="AI1383" s="40">
        <f t="shared" si="222"/>
        <v>0</v>
      </c>
      <c r="AJ1383" s="40">
        <f t="shared" si="222"/>
        <v>0</v>
      </c>
      <c r="AK1383" s="40">
        <f t="shared" si="222"/>
        <v>0</v>
      </c>
      <c r="AL1383" s="40">
        <f aca="true" t="shared" si="223" ref="AL1383:BB1383">SUM(AL1373:AL1382)</f>
        <v>0</v>
      </c>
      <c r="AM1383" s="40">
        <f t="shared" si="223"/>
        <v>0</v>
      </c>
      <c r="AN1383" s="40">
        <f t="shared" si="223"/>
        <v>0</v>
      </c>
      <c r="AO1383" s="39">
        <f t="shared" si="223"/>
        <v>0</v>
      </c>
      <c r="AP1383" s="40">
        <f t="shared" si="223"/>
        <v>0</v>
      </c>
      <c r="AQ1383" s="40">
        <f t="shared" si="223"/>
        <v>0</v>
      </c>
      <c r="AR1383" s="39">
        <f t="shared" si="223"/>
        <v>0</v>
      </c>
      <c r="AS1383" s="39">
        <f t="shared" si="223"/>
        <v>0</v>
      </c>
      <c r="AT1383" s="39">
        <f t="shared" si="223"/>
        <v>0</v>
      </c>
      <c r="AU1383" s="40">
        <f t="shared" si="223"/>
        <v>0</v>
      </c>
      <c r="AV1383" s="40">
        <f t="shared" si="223"/>
        <v>0</v>
      </c>
      <c r="AW1383" s="40">
        <f t="shared" si="223"/>
        <v>0</v>
      </c>
      <c r="AX1383" s="40">
        <f t="shared" si="223"/>
        <v>0</v>
      </c>
      <c r="AY1383" s="40">
        <f t="shared" si="223"/>
        <v>0</v>
      </c>
      <c r="AZ1383" s="39">
        <f t="shared" si="223"/>
        <v>0</v>
      </c>
      <c r="BA1383" s="40">
        <f t="shared" si="223"/>
        <v>0</v>
      </c>
      <c r="BB1383" s="40">
        <f t="shared" si="223"/>
        <v>0</v>
      </c>
      <c r="BC1383" s="41">
        <f t="shared" si="215"/>
        <v>2003211.41</v>
      </c>
      <c r="BD1383" s="35"/>
    </row>
    <row r="1384" spans="1:56" s="36" customFormat="1" ht="21.75" thickBot="1">
      <c r="A1384" s="42"/>
      <c r="B1384" s="43"/>
      <c r="C1384" s="83" t="s">
        <v>109</v>
      </c>
      <c r="D1384" s="83"/>
      <c r="E1384" s="84"/>
      <c r="F1384" s="44">
        <f aca="true" t="shared" si="224" ref="F1384:AK1384">+F1372+F1383</f>
        <v>2473819.63</v>
      </c>
      <c r="G1384" s="45">
        <f t="shared" si="224"/>
        <v>4683</v>
      </c>
      <c r="H1384" s="44">
        <f t="shared" si="224"/>
        <v>4726258.55</v>
      </c>
      <c r="I1384" s="45">
        <f t="shared" si="224"/>
        <v>0</v>
      </c>
      <c r="J1384" s="45">
        <f t="shared" si="224"/>
        <v>0</v>
      </c>
      <c r="K1384" s="45">
        <f t="shared" si="224"/>
        <v>0</v>
      </c>
      <c r="L1384" s="45">
        <f t="shared" si="224"/>
        <v>0</v>
      </c>
      <c r="M1384" s="45">
        <f t="shared" si="224"/>
        <v>0</v>
      </c>
      <c r="N1384" s="45">
        <f t="shared" si="224"/>
        <v>0</v>
      </c>
      <c r="O1384" s="45">
        <f t="shared" si="224"/>
        <v>0</v>
      </c>
      <c r="P1384" s="45">
        <f t="shared" si="224"/>
        <v>0</v>
      </c>
      <c r="Q1384" s="45">
        <f t="shared" si="224"/>
        <v>0</v>
      </c>
      <c r="R1384" s="45">
        <f t="shared" si="224"/>
        <v>639299.2499999999</v>
      </c>
      <c r="S1384" s="45">
        <f t="shared" si="224"/>
        <v>0</v>
      </c>
      <c r="T1384" s="45">
        <f t="shared" si="224"/>
        <v>0</v>
      </c>
      <c r="U1384" s="45">
        <f t="shared" si="224"/>
        <v>0</v>
      </c>
      <c r="V1384" s="45">
        <f t="shared" si="224"/>
        <v>0</v>
      </c>
      <c r="W1384" s="45">
        <f t="shared" si="224"/>
        <v>0</v>
      </c>
      <c r="X1384" s="45">
        <f t="shared" si="224"/>
        <v>0</v>
      </c>
      <c r="Y1384" s="45">
        <f t="shared" si="224"/>
        <v>0</v>
      </c>
      <c r="Z1384" s="45">
        <f t="shared" si="224"/>
        <v>265927.81</v>
      </c>
      <c r="AA1384" s="45">
        <f t="shared" si="224"/>
        <v>0</v>
      </c>
      <c r="AB1384" s="45">
        <f t="shared" si="224"/>
        <v>0</v>
      </c>
      <c r="AC1384" s="45">
        <f t="shared" si="224"/>
        <v>66407.45</v>
      </c>
      <c r="AD1384" s="45">
        <f t="shared" si="224"/>
        <v>111072.7</v>
      </c>
      <c r="AE1384" s="45">
        <f t="shared" si="224"/>
        <v>144826.5</v>
      </c>
      <c r="AF1384" s="45">
        <f t="shared" si="224"/>
        <v>0</v>
      </c>
      <c r="AG1384" s="45">
        <f t="shared" si="224"/>
        <v>0</v>
      </c>
      <c r="AH1384" s="45">
        <f t="shared" si="224"/>
        <v>0</v>
      </c>
      <c r="AI1384" s="45">
        <f t="shared" si="224"/>
        <v>0</v>
      </c>
      <c r="AJ1384" s="45">
        <f t="shared" si="224"/>
        <v>0</v>
      </c>
      <c r="AK1384" s="45">
        <f t="shared" si="224"/>
        <v>0</v>
      </c>
      <c r="AL1384" s="45">
        <f aca="true" t="shared" si="225" ref="AL1384:BB1384">+AL1372+AL1383</f>
        <v>0</v>
      </c>
      <c r="AM1384" s="45">
        <f t="shared" si="225"/>
        <v>1920</v>
      </c>
      <c r="AN1384" s="45">
        <f t="shared" si="225"/>
        <v>39162.4</v>
      </c>
      <c r="AO1384" s="44">
        <f t="shared" si="225"/>
        <v>0</v>
      </c>
      <c r="AP1384" s="45">
        <f t="shared" si="225"/>
        <v>0</v>
      </c>
      <c r="AQ1384" s="45">
        <f t="shared" si="225"/>
        <v>0</v>
      </c>
      <c r="AR1384" s="44">
        <f t="shared" si="225"/>
        <v>3150</v>
      </c>
      <c r="AS1384" s="44">
        <f t="shared" si="225"/>
        <v>0</v>
      </c>
      <c r="AT1384" s="44">
        <f t="shared" si="225"/>
        <v>0</v>
      </c>
      <c r="AU1384" s="45">
        <f t="shared" si="225"/>
        <v>0</v>
      </c>
      <c r="AV1384" s="45">
        <f t="shared" si="225"/>
        <v>0</v>
      </c>
      <c r="AW1384" s="45">
        <f t="shared" si="225"/>
        <v>0</v>
      </c>
      <c r="AX1384" s="45">
        <f t="shared" si="225"/>
        <v>0</v>
      </c>
      <c r="AY1384" s="45">
        <f t="shared" si="225"/>
        <v>0</v>
      </c>
      <c r="AZ1384" s="44">
        <f t="shared" si="225"/>
        <v>0</v>
      </c>
      <c r="BA1384" s="45">
        <f t="shared" si="225"/>
        <v>0</v>
      </c>
      <c r="BB1384" s="45">
        <f t="shared" si="225"/>
        <v>0</v>
      </c>
      <c r="BC1384" s="46">
        <f t="shared" si="215"/>
        <v>8476527.290000001</v>
      </c>
      <c r="BD1384" s="35"/>
    </row>
    <row r="1385" spans="1:55" ht="21.75" thickTop="1">
      <c r="A1385" s="12">
        <v>700600052</v>
      </c>
      <c r="B1385" s="13" t="s">
        <v>164</v>
      </c>
      <c r="C1385" s="14" t="s">
        <v>58</v>
      </c>
      <c r="D1385" s="14">
        <v>5101010115</v>
      </c>
      <c r="E1385" s="14" t="s">
        <v>60</v>
      </c>
      <c r="F1385" s="25"/>
      <c r="G1385" s="16"/>
      <c r="H1385" s="17">
        <v>303800</v>
      </c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9"/>
      <c r="AO1385" s="20"/>
      <c r="AP1385" s="16"/>
      <c r="AQ1385" s="16"/>
      <c r="AR1385" s="20"/>
      <c r="AS1385" s="20"/>
      <c r="AT1385" s="17">
        <v>175725</v>
      </c>
      <c r="AU1385" s="18"/>
      <c r="AV1385" s="18"/>
      <c r="AW1385" s="18"/>
      <c r="AX1385" s="19"/>
      <c r="AY1385" s="16"/>
      <c r="AZ1385" s="17"/>
      <c r="BA1385" s="18"/>
      <c r="BB1385" s="19"/>
      <c r="BC1385" s="21">
        <f t="shared" si="215"/>
        <v>479525</v>
      </c>
    </row>
    <row r="1386" spans="1:55" ht="21">
      <c r="A1386" s="12"/>
      <c r="B1386" s="13"/>
      <c r="D1386" s="24">
        <v>5101010116</v>
      </c>
      <c r="E1386" s="24" t="s">
        <v>61</v>
      </c>
      <c r="F1386" s="25"/>
      <c r="G1386" s="26"/>
      <c r="H1386" s="27">
        <v>54000</v>
      </c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9"/>
      <c r="AO1386" s="30"/>
      <c r="AP1386" s="26"/>
      <c r="AQ1386" s="26"/>
      <c r="AR1386" s="30"/>
      <c r="AS1386" s="30"/>
      <c r="AT1386" s="27">
        <v>3270</v>
      </c>
      <c r="AU1386" s="28"/>
      <c r="AV1386" s="28"/>
      <c r="AW1386" s="28"/>
      <c r="AX1386" s="29"/>
      <c r="AY1386" s="26"/>
      <c r="AZ1386" s="27"/>
      <c r="BA1386" s="28"/>
      <c r="BB1386" s="29"/>
      <c r="BC1386" s="31">
        <f t="shared" si="215"/>
        <v>57270</v>
      </c>
    </row>
    <row r="1387" spans="1:55" ht="21">
      <c r="A1387" s="12"/>
      <c r="B1387" s="13"/>
      <c r="D1387" s="24">
        <v>5101020106</v>
      </c>
      <c r="E1387" s="24" t="s">
        <v>62</v>
      </c>
      <c r="F1387" s="25"/>
      <c r="G1387" s="26"/>
      <c r="H1387" s="27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>
        <v>12863</v>
      </c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9"/>
      <c r="AO1387" s="30"/>
      <c r="AP1387" s="26"/>
      <c r="AQ1387" s="26"/>
      <c r="AR1387" s="30"/>
      <c r="AS1387" s="30"/>
      <c r="AT1387" s="27"/>
      <c r="AU1387" s="28"/>
      <c r="AV1387" s="28"/>
      <c r="AW1387" s="28">
        <v>6543</v>
      </c>
      <c r="AX1387" s="29"/>
      <c r="AY1387" s="26"/>
      <c r="AZ1387" s="27"/>
      <c r="BA1387" s="28"/>
      <c r="BB1387" s="29"/>
      <c r="BC1387" s="31">
        <f t="shared" si="215"/>
        <v>19406</v>
      </c>
    </row>
    <row r="1388" spans="1:55" ht="21">
      <c r="A1388" s="12"/>
      <c r="B1388" s="13"/>
      <c r="D1388" s="24">
        <v>5101020115</v>
      </c>
      <c r="E1388" s="24" t="s">
        <v>155</v>
      </c>
      <c r="F1388" s="25"/>
      <c r="G1388" s="26"/>
      <c r="H1388" s="27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>
        <v>110000</v>
      </c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9"/>
      <c r="AO1388" s="30"/>
      <c r="AP1388" s="26"/>
      <c r="AQ1388" s="26"/>
      <c r="AR1388" s="30"/>
      <c r="AS1388" s="30"/>
      <c r="AT1388" s="27"/>
      <c r="AU1388" s="28"/>
      <c r="AV1388" s="28"/>
      <c r="AW1388" s="28"/>
      <c r="AX1388" s="29"/>
      <c r="AY1388" s="26"/>
      <c r="AZ1388" s="27"/>
      <c r="BA1388" s="28"/>
      <c r="BB1388" s="29"/>
      <c r="BC1388" s="31">
        <f t="shared" si="215"/>
        <v>110000</v>
      </c>
    </row>
    <row r="1389" spans="1:55" ht="21">
      <c r="A1389" s="12"/>
      <c r="B1389" s="13"/>
      <c r="D1389" s="24">
        <v>5101030101</v>
      </c>
      <c r="E1389" s="24" t="s">
        <v>64</v>
      </c>
      <c r="F1389" s="25">
        <v>62459</v>
      </c>
      <c r="G1389" s="26"/>
      <c r="H1389" s="27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9"/>
      <c r="AO1389" s="30"/>
      <c r="AP1389" s="26"/>
      <c r="AQ1389" s="26"/>
      <c r="AR1389" s="30"/>
      <c r="AS1389" s="30"/>
      <c r="AT1389" s="27"/>
      <c r="AU1389" s="28"/>
      <c r="AV1389" s="28"/>
      <c r="AW1389" s="28"/>
      <c r="AX1389" s="29"/>
      <c r="AY1389" s="26"/>
      <c r="AZ1389" s="27"/>
      <c r="BA1389" s="28"/>
      <c r="BB1389" s="29"/>
      <c r="BC1389" s="31">
        <f t="shared" si="215"/>
        <v>62459</v>
      </c>
    </row>
    <row r="1390" spans="1:55" ht="21">
      <c r="A1390" s="12"/>
      <c r="B1390" s="13"/>
      <c r="D1390" s="24">
        <v>5101030205</v>
      </c>
      <c r="E1390" s="24" t="s">
        <v>65</v>
      </c>
      <c r="F1390" s="25">
        <v>3258</v>
      </c>
      <c r="G1390" s="26"/>
      <c r="H1390" s="27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9"/>
      <c r="AO1390" s="30"/>
      <c r="AP1390" s="26"/>
      <c r="AQ1390" s="26"/>
      <c r="AR1390" s="30"/>
      <c r="AS1390" s="30"/>
      <c r="AT1390" s="27"/>
      <c r="AU1390" s="28"/>
      <c r="AV1390" s="28"/>
      <c r="AW1390" s="28"/>
      <c r="AX1390" s="29"/>
      <c r="AY1390" s="26"/>
      <c r="AZ1390" s="27"/>
      <c r="BA1390" s="28"/>
      <c r="BB1390" s="29"/>
      <c r="BC1390" s="31">
        <f t="shared" si="215"/>
        <v>3258</v>
      </c>
    </row>
    <row r="1391" spans="1:55" ht="21">
      <c r="A1391" s="12"/>
      <c r="B1391" s="13"/>
      <c r="D1391" s="24">
        <v>5102010199</v>
      </c>
      <c r="E1391" s="24" t="s">
        <v>66</v>
      </c>
      <c r="F1391" s="25"/>
      <c r="G1391" s="26"/>
      <c r="H1391" s="27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>
        <v>8000</v>
      </c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9"/>
      <c r="AO1391" s="30"/>
      <c r="AP1391" s="26"/>
      <c r="AQ1391" s="26"/>
      <c r="AR1391" s="30"/>
      <c r="AS1391" s="30"/>
      <c r="AT1391" s="27"/>
      <c r="AU1391" s="28"/>
      <c r="AV1391" s="28"/>
      <c r="AW1391" s="28"/>
      <c r="AX1391" s="29"/>
      <c r="AY1391" s="26"/>
      <c r="AZ1391" s="27"/>
      <c r="BA1391" s="28"/>
      <c r="BB1391" s="29"/>
      <c r="BC1391" s="31">
        <f t="shared" si="215"/>
        <v>8000</v>
      </c>
    </row>
    <row r="1392" spans="1:55" ht="21">
      <c r="A1392" s="12"/>
      <c r="B1392" s="13"/>
      <c r="D1392" s="24">
        <v>5103010102</v>
      </c>
      <c r="E1392" s="24" t="s">
        <v>69</v>
      </c>
      <c r="F1392" s="25"/>
      <c r="G1392" s="26"/>
      <c r="H1392" s="27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>
        <v>24160</v>
      </c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9">
        <v>960</v>
      </c>
      <c r="AO1392" s="30"/>
      <c r="AP1392" s="26"/>
      <c r="AQ1392" s="26"/>
      <c r="AR1392" s="30"/>
      <c r="AS1392" s="30"/>
      <c r="AT1392" s="27"/>
      <c r="AU1392" s="28"/>
      <c r="AV1392" s="28"/>
      <c r="AW1392" s="28">
        <v>1200</v>
      </c>
      <c r="AX1392" s="29"/>
      <c r="AY1392" s="26"/>
      <c r="AZ1392" s="27"/>
      <c r="BA1392" s="28">
        <v>3120</v>
      </c>
      <c r="BB1392" s="29">
        <v>480</v>
      </c>
      <c r="BC1392" s="31">
        <f t="shared" si="215"/>
        <v>29920</v>
      </c>
    </row>
    <row r="1393" spans="1:55" ht="21">
      <c r="A1393" s="12"/>
      <c r="B1393" s="13"/>
      <c r="D1393" s="24">
        <v>5103010103</v>
      </c>
      <c r="E1393" s="24" t="s">
        <v>70</v>
      </c>
      <c r="F1393" s="25"/>
      <c r="G1393" s="26"/>
      <c r="H1393" s="27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>
        <v>25575</v>
      </c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9"/>
      <c r="AO1393" s="30"/>
      <c r="AP1393" s="26"/>
      <c r="AQ1393" s="26"/>
      <c r="AR1393" s="30"/>
      <c r="AS1393" s="30"/>
      <c r="AT1393" s="27"/>
      <c r="AU1393" s="28"/>
      <c r="AV1393" s="28"/>
      <c r="AW1393" s="28"/>
      <c r="AX1393" s="29"/>
      <c r="AY1393" s="26"/>
      <c r="AZ1393" s="27"/>
      <c r="BA1393" s="28">
        <v>2747</v>
      </c>
      <c r="BB1393" s="29"/>
      <c r="BC1393" s="31">
        <f t="shared" si="215"/>
        <v>28322</v>
      </c>
    </row>
    <row r="1394" spans="1:55" ht="21">
      <c r="A1394" s="12"/>
      <c r="B1394" s="13"/>
      <c r="D1394" s="24">
        <v>5103010199</v>
      </c>
      <c r="E1394" s="24" t="s">
        <v>71</v>
      </c>
      <c r="F1394" s="25"/>
      <c r="G1394" s="26"/>
      <c r="H1394" s="27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>
        <v>73265</v>
      </c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9">
        <v>1040</v>
      </c>
      <c r="AO1394" s="30"/>
      <c r="AP1394" s="26"/>
      <c r="AQ1394" s="26"/>
      <c r="AR1394" s="30"/>
      <c r="AS1394" s="30"/>
      <c r="AT1394" s="27"/>
      <c r="AU1394" s="28"/>
      <c r="AV1394" s="28"/>
      <c r="AW1394" s="28">
        <v>1900</v>
      </c>
      <c r="AX1394" s="29"/>
      <c r="AY1394" s="26"/>
      <c r="AZ1394" s="27"/>
      <c r="BA1394" s="28">
        <v>8848</v>
      </c>
      <c r="BB1394" s="29">
        <v>1800</v>
      </c>
      <c r="BC1394" s="31">
        <f t="shared" si="215"/>
        <v>86853</v>
      </c>
    </row>
    <row r="1395" spans="1:55" ht="21">
      <c r="A1395" s="12"/>
      <c r="B1395" s="13"/>
      <c r="D1395" s="24">
        <v>5104010104</v>
      </c>
      <c r="E1395" s="24" t="s">
        <v>72</v>
      </c>
      <c r="F1395" s="25">
        <v>1000000</v>
      </c>
      <c r="G1395" s="26"/>
      <c r="H1395" s="27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>
        <v>734603.05</v>
      </c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9"/>
      <c r="AO1395" s="30"/>
      <c r="AP1395" s="26"/>
      <c r="AQ1395" s="26"/>
      <c r="AR1395" s="30"/>
      <c r="AS1395" s="30"/>
      <c r="AT1395" s="27"/>
      <c r="AU1395" s="28"/>
      <c r="AV1395" s="28"/>
      <c r="AW1395" s="28"/>
      <c r="AX1395" s="29"/>
      <c r="AY1395" s="26"/>
      <c r="AZ1395" s="27"/>
      <c r="BA1395" s="28">
        <v>624439</v>
      </c>
      <c r="BB1395" s="29"/>
      <c r="BC1395" s="31">
        <f t="shared" si="215"/>
        <v>2359042.05</v>
      </c>
    </row>
    <row r="1396" spans="1:55" ht="21">
      <c r="A1396" s="12"/>
      <c r="B1396" s="13"/>
      <c r="D1396" s="24">
        <v>5104010107</v>
      </c>
      <c r="E1396" s="24" t="s">
        <v>73</v>
      </c>
      <c r="F1396" s="25"/>
      <c r="G1396" s="26"/>
      <c r="H1396" s="27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>
        <v>210508.02</v>
      </c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9"/>
      <c r="AO1396" s="30"/>
      <c r="AP1396" s="26"/>
      <c r="AQ1396" s="26"/>
      <c r="AR1396" s="30"/>
      <c r="AS1396" s="30"/>
      <c r="AT1396" s="27"/>
      <c r="AU1396" s="28"/>
      <c r="AV1396" s="28"/>
      <c r="AW1396" s="28"/>
      <c r="AX1396" s="29"/>
      <c r="AY1396" s="26"/>
      <c r="AZ1396" s="27">
        <v>69930.42</v>
      </c>
      <c r="BA1396" s="28"/>
      <c r="BB1396" s="29"/>
      <c r="BC1396" s="31">
        <f t="shared" si="215"/>
        <v>280438.44</v>
      </c>
    </row>
    <row r="1397" spans="1:55" ht="21">
      <c r="A1397" s="12"/>
      <c r="B1397" s="13"/>
      <c r="D1397" s="24">
        <v>5104010110</v>
      </c>
      <c r="E1397" s="24" t="s">
        <v>74</v>
      </c>
      <c r="F1397" s="25"/>
      <c r="G1397" s="26"/>
      <c r="H1397" s="27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>
        <v>139972.85</v>
      </c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9">
        <v>5998.65</v>
      </c>
      <c r="AO1397" s="30"/>
      <c r="AP1397" s="26"/>
      <c r="AQ1397" s="26"/>
      <c r="AR1397" s="30"/>
      <c r="AS1397" s="30"/>
      <c r="AT1397" s="27"/>
      <c r="AU1397" s="28"/>
      <c r="AV1397" s="28"/>
      <c r="AW1397" s="28"/>
      <c r="AX1397" s="29"/>
      <c r="AY1397" s="26"/>
      <c r="AZ1397" s="27"/>
      <c r="BA1397" s="28">
        <v>59068.33</v>
      </c>
      <c r="BB1397" s="29"/>
      <c r="BC1397" s="31">
        <f t="shared" si="215"/>
        <v>205039.83000000002</v>
      </c>
    </row>
    <row r="1398" spans="1:55" ht="21">
      <c r="A1398" s="12"/>
      <c r="B1398" s="13"/>
      <c r="D1398" s="24">
        <v>5104010112</v>
      </c>
      <c r="E1398" s="24" t="s">
        <v>75</v>
      </c>
      <c r="F1398" s="25"/>
      <c r="G1398" s="26"/>
      <c r="H1398" s="27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>
        <v>33790</v>
      </c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9"/>
      <c r="AO1398" s="30"/>
      <c r="AP1398" s="26"/>
      <c r="AQ1398" s="26"/>
      <c r="AR1398" s="30"/>
      <c r="AS1398" s="30"/>
      <c r="AT1398" s="27"/>
      <c r="AU1398" s="28"/>
      <c r="AV1398" s="28"/>
      <c r="AW1398" s="28"/>
      <c r="AX1398" s="29"/>
      <c r="AY1398" s="26"/>
      <c r="AZ1398" s="27">
        <v>178760</v>
      </c>
      <c r="BA1398" s="28">
        <v>357520</v>
      </c>
      <c r="BB1398" s="29"/>
      <c r="BC1398" s="31">
        <f t="shared" si="215"/>
        <v>570070</v>
      </c>
    </row>
    <row r="1399" spans="1:55" ht="21">
      <c r="A1399" s="12"/>
      <c r="B1399" s="13"/>
      <c r="D1399" s="24">
        <v>5104020101</v>
      </c>
      <c r="E1399" s="24" t="s">
        <v>103</v>
      </c>
      <c r="F1399" s="25"/>
      <c r="G1399" s="26"/>
      <c r="H1399" s="27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>
        <v>162421.6</v>
      </c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9"/>
      <c r="AO1399" s="30"/>
      <c r="AP1399" s="26"/>
      <c r="AQ1399" s="26"/>
      <c r="AR1399" s="30"/>
      <c r="AS1399" s="30"/>
      <c r="AT1399" s="27"/>
      <c r="AU1399" s="28"/>
      <c r="AV1399" s="28"/>
      <c r="AW1399" s="28"/>
      <c r="AX1399" s="29"/>
      <c r="AY1399" s="26"/>
      <c r="AZ1399" s="27"/>
      <c r="BA1399" s="28"/>
      <c r="BB1399" s="29"/>
      <c r="BC1399" s="31">
        <f t="shared" si="215"/>
        <v>162421.6</v>
      </c>
    </row>
    <row r="1400" spans="1:55" ht="21">
      <c r="A1400" s="12"/>
      <c r="B1400" s="13"/>
      <c r="D1400" s="24">
        <v>5104020105</v>
      </c>
      <c r="E1400" s="24" t="s">
        <v>105</v>
      </c>
      <c r="F1400" s="25">
        <v>-1426.03</v>
      </c>
      <c r="G1400" s="26"/>
      <c r="H1400" s="27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>
        <v>13306.93</v>
      </c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9"/>
      <c r="AO1400" s="30"/>
      <c r="AP1400" s="26"/>
      <c r="AQ1400" s="26"/>
      <c r="AR1400" s="30"/>
      <c r="AS1400" s="30"/>
      <c r="AT1400" s="27"/>
      <c r="AU1400" s="28"/>
      <c r="AV1400" s="28"/>
      <c r="AW1400" s="28"/>
      <c r="AX1400" s="29"/>
      <c r="AY1400" s="26"/>
      <c r="AZ1400" s="27"/>
      <c r="BA1400" s="28"/>
      <c r="BB1400" s="29"/>
      <c r="BC1400" s="31">
        <f t="shared" si="215"/>
        <v>11880.9</v>
      </c>
    </row>
    <row r="1401" spans="1:55" ht="21">
      <c r="A1401" s="12"/>
      <c r="B1401" s="13"/>
      <c r="D1401" s="24">
        <v>5104020106</v>
      </c>
      <c r="E1401" s="24" t="s">
        <v>106</v>
      </c>
      <c r="F1401" s="25">
        <v>-845.3</v>
      </c>
      <c r="G1401" s="26"/>
      <c r="H1401" s="27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>
        <v>11930.47</v>
      </c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9"/>
      <c r="AO1401" s="30"/>
      <c r="AP1401" s="26"/>
      <c r="AQ1401" s="26"/>
      <c r="AR1401" s="30"/>
      <c r="AS1401" s="30"/>
      <c r="AT1401" s="27"/>
      <c r="AU1401" s="28"/>
      <c r="AV1401" s="28"/>
      <c r="AW1401" s="28"/>
      <c r="AX1401" s="29"/>
      <c r="AY1401" s="26"/>
      <c r="AZ1401" s="27"/>
      <c r="BA1401" s="28"/>
      <c r="BB1401" s="29"/>
      <c r="BC1401" s="31">
        <f t="shared" si="215"/>
        <v>11085.17</v>
      </c>
    </row>
    <row r="1402" spans="1:55" ht="21">
      <c r="A1402" s="12"/>
      <c r="B1402" s="13"/>
      <c r="D1402" s="24">
        <v>5104020107</v>
      </c>
      <c r="E1402" s="24" t="s">
        <v>107</v>
      </c>
      <c r="F1402" s="25"/>
      <c r="G1402" s="26"/>
      <c r="H1402" s="27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>
        <v>7213</v>
      </c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9"/>
      <c r="AO1402" s="30"/>
      <c r="AP1402" s="26"/>
      <c r="AQ1402" s="26"/>
      <c r="AR1402" s="30"/>
      <c r="AS1402" s="30"/>
      <c r="AT1402" s="27"/>
      <c r="AU1402" s="28"/>
      <c r="AV1402" s="28"/>
      <c r="AW1402" s="28"/>
      <c r="AX1402" s="29"/>
      <c r="AY1402" s="26"/>
      <c r="AZ1402" s="27"/>
      <c r="BA1402" s="28"/>
      <c r="BB1402" s="29"/>
      <c r="BC1402" s="31">
        <f t="shared" si="215"/>
        <v>7213</v>
      </c>
    </row>
    <row r="1403" spans="1:55" ht="21">
      <c r="A1403" s="12"/>
      <c r="B1403" s="13"/>
      <c r="D1403" s="24">
        <v>5104030206</v>
      </c>
      <c r="E1403" s="24" t="s">
        <v>77</v>
      </c>
      <c r="F1403" s="25"/>
      <c r="G1403" s="26"/>
      <c r="H1403" s="27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9"/>
      <c r="AO1403" s="30"/>
      <c r="AP1403" s="26"/>
      <c r="AQ1403" s="26"/>
      <c r="AR1403" s="30">
        <v>4273.32</v>
      </c>
      <c r="AS1403" s="30"/>
      <c r="AT1403" s="27"/>
      <c r="AU1403" s="28"/>
      <c r="AV1403" s="28"/>
      <c r="AW1403" s="28"/>
      <c r="AX1403" s="29"/>
      <c r="AY1403" s="26"/>
      <c r="AZ1403" s="27"/>
      <c r="BA1403" s="28"/>
      <c r="BB1403" s="29"/>
      <c r="BC1403" s="31">
        <f t="shared" si="215"/>
        <v>4273.32</v>
      </c>
    </row>
    <row r="1404" spans="1:55" ht="21">
      <c r="A1404" s="12"/>
      <c r="B1404" s="13"/>
      <c r="D1404" s="24">
        <v>5105010101</v>
      </c>
      <c r="E1404" s="24" t="s">
        <v>113</v>
      </c>
      <c r="F1404" s="25">
        <v>132749.56</v>
      </c>
      <c r="G1404" s="26"/>
      <c r="H1404" s="27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9"/>
      <c r="AO1404" s="30"/>
      <c r="AP1404" s="26"/>
      <c r="AQ1404" s="26"/>
      <c r="AR1404" s="30"/>
      <c r="AS1404" s="30"/>
      <c r="AT1404" s="27"/>
      <c r="AU1404" s="28"/>
      <c r="AV1404" s="28"/>
      <c r="AW1404" s="28"/>
      <c r="AX1404" s="29"/>
      <c r="AY1404" s="26"/>
      <c r="AZ1404" s="27"/>
      <c r="BA1404" s="28"/>
      <c r="BB1404" s="29"/>
      <c r="BC1404" s="31">
        <f t="shared" si="215"/>
        <v>132749.56</v>
      </c>
    </row>
    <row r="1405" spans="1:55" ht="21">
      <c r="A1405" s="12"/>
      <c r="B1405" s="13"/>
      <c r="D1405" s="24">
        <v>5105010103</v>
      </c>
      <c r="E1405" s="24" t="s">
        <v>114</v>
      </c>
      <c r="F1405" s="25">
        <v>19206.81</v>
      </c>
      <c r="G1405" s="26"/>
      <c r="H1405" s="27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9"/>
      <c r="AO1405" s="30"/>
      <c r="AP1405" s="26"/>
      <c r="AQ1405" s="26"/>
      <c r="AR1405" s="30"/>
      <c r="AS1405" s="30"/>
      <c r="AT1405" s="27"/>
      <c r="AU1405" s="28"/>
      <c r="AV1405" s="28"/>
      <c r="AW1405" s="28"/>
      <c r="AX1405" s="29"/>
      <c r="AY1405" s="26"/>
      <c r="AZ1405" s="27"/>
      <c r="BA1405" s="28"/>
      <c r="BB1405" s="29"/>
      <c r="BC1405" s="31">
        <f t="shared" si="215"/>
        <v>19206.81</v>
      </c>
    </row>
    <row r="1406" spans="1:55" ht="21">
      <c r="A1406" s="12"/>
      <c r="B1406" s="13"/>
      <c r="D1406" s="24">
        <v>5105010105</v>
      </c>
      <c r="E1406" s="24" t="s">
        <v>115</v>
      </c>
      <c r="F1406" s="25">
        <v>173734.34</v>
      </c>
      <c r="G1406" s="26"/>
      <c r="H1406" s="27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9"/>
      <c r="AO1406" s="30"/>
      <c r="AP1406" s="26"/>
      <c r="AQ1406" s="26"/>
      <c r="AR1406" s="30"/>
      <c r="AS1406" s="30"/>
      <c r="AT1406" s="27"/>
      <c r="AU1406" s="28"/>
      <c r="AV1406" s="28"/>
      <c r="AW1406" s="28"/>
      <c r="AX1406" s="29"/>
      <c r="AY1406" s="26"/>
      <c r="AZ1406" s="27"/>
      <c r="BA1406" s="28"/>
      <c r="BB1406" s="29"/>
      <c r="BC1406" s="31">
        <f t="shared" si="215"/>
        <v>173734.34</v>
      </c>
    </row>
    <row r="1407" spans="1:55" ht="21">
      <c r="A1407" s="12"/>
      <c r="B1407" s="13"/>
      <c r="D1407" s="24">
        <v>5105010107</v>
      </c>
      <c r="E1407" s="24" t="s">
        <v>116</v>
      </c>
      <c r="F1407" s="25">
        <v>100621.16</v>
      </c>
      <c r="G1407" s="26"/>
      <c r="H1407" s="27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9"/>
      <c r="AO1407" s="30"/>
      <c r="AP1407" s="26"/>
      <c r="AQ1407" s="26"/>
      <c r="AR1407" s="30"/>
      <c r="AS1407" s="30"/>
      <c r="AT1407" s="27"/>
      <c r="AU1407" s="28"/>
      <c r="AV1407" s="28"/>
      <c r="AW1407" s="28"/>
      <c r="AX1407" s="29"/>
      <c r="AY1407" s="26"/>
      <c r="AZ1407" s="27"/>
      <c r="BA1407" s="28"/>
      <c r="BB1407" s="29"/>
      <c r="BC1407" s="31">
        <f t="shared" si="215"/>
        <v>100621.16</v>
      </c>
    </row>
    <row r="1408" spans="1:55" ht="21">
      <c r="A1408" s="12"/>
      <c r="B1408" s="13"/>
      <c r="D1408" s="24">
        <v>5105010111</v>
      </c>
      <c r="E1408" s="24" t="s">
        <v>82</v>
      </c>
      <c r="F1408" s="25">
        <v>222600</v>
      </c>
      <c r="G1408" s="26"/>
      <c r="H1408" s="27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9"/>
      <c r="AO1408" s="30"/>
      <c r="AP1408" s="26"/>
      <c r="AQ1408" s="26"/>
      <c r="AR1408" s="30"/>
      <c r="AS1408" s="30"/>
      <c r="AT1408" s="27"/>
      <c r="AU1408" s="28"/>
      <c r="AV1408" s="28"/>
      <c r="AW1408" s="28"/>
      <c r="AX1408" s="29"/>
      <c r="AY1408" s="26"/>
      <c r="AZ1408" s="27"/>
      <c r="BA1408" s="28"/>
      <c r="BB1408" s="29"/>
      <c r="BC1408" s="31">
        <f t="shared" si="215"/>
        <v>222600</v>
      </c>
    </row>
    <row r="1409" spans="1:55" ht="21">
      <c r="A1409" s="12"/>
      <c r="B1409" s="13"/>
      <c r="D1409" s="24">
        <v>5105010115</v>
      </c>
      <c r="E1409" s="24" t="s">
        <v>83</v>
      </c>
      <c r="F1409" s="25">
        <v>9398</v>
      </c>
      <c r="G1409" s="26"/>
      <c r="H1409" s="27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9"/>
      <c r="AO1409" s="30"/>
      <c r="AP1409" s="26"/>
      <c r="AQ1409" s="26"/>
      <c r="AR1409" s="30"/>
      <c r="AS1409" s="30"/>
      <c r="AT1409" s="27"/>
      <c r="AU1409" s="28"/>
      <c r="AV1409" s="28"/>
      <c r="AW1409" s="28"/>
      <c r="AX1409" s="29"/>
      <c r="AY1409" s="26"/>
      <c r="AZ1409" s="27"/>
      <c r="BA1409" s="28"/>
      <c r="BB1409" s="29"/>
      <c r="BC1409" s="31">
        <f t="shared" si="215"/>
        <v>9398</v>
      </c>
    </row>
    <row r="1410" spans="1:55" ht="21">
      <c r="A1410" s="12"/>
      <c r="B1410" s="13"/>
      <c r="D1410" s="24">
        <v>5105010117</v>
      </c>
      <c r="E1410" s="24" t="s">
        <v>117</v>
      </c>
      <c r="F1410" s="25">
        <v>57740</v>
      </c>
      <c r="G1410" s="26"/>
      <c r="H1410" s="27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9"/>
      <c r="AO1410" s="30"/>
      <c r="AP1410" s="26"/>
      <c r="AQ1410" s="26"/>
      <c r="AR1410" s="30"/>
      <c r="AS1410" s="30"/>
      <c r="AT1410" s="27"/>
      <c r="AU1410" s="28"/>
      <c r="AV1410" s="28"/>
      <c r="AW1410" s="28"/>
      <c r="AX1410" s="29"/>
      <c r="AY1410" s="26"/>
      <c r="AZ1410" s="27"/>
      <c r="BA1410" s="28"/>
      <c r="BB1410" s="29"/>
      <c r="BC1410" s="31">
        <f t="shared" si="215"/>
        <v>57740</v>
      </c>
    </row>
    <row r="1411" spans="1:55" ht="21">
      <c r="A1411" s="12"/>
      <c r="B1411" s="13"/>
      <c r="D1411" s="24">
        <v>5105010127</v>
      </c>
      <c r="E1411" s="24" t="s">
        <v>84</v>
      </c>
      <c r="F1411" s="25">
        <v>14345.53</v>
      </c>
      <c r="G1411" s="26"/>
      <c r="H1411" s="27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9"/>
      <c r="AO1411" s="30"/>
      <c r="AP1411" s="26"/>
      <c r="AQ1411" s="26"/>
      <c r="AR1411" s="30"/>
      <c r="AS1411" s="30"/>
      <c r="AT1411" s="27"/>
      <c r="AU1411" s="28"/>
      <c r="AV1411" s="28"/>
      <c r="AW1411" s="28"/>
      <c r="AX1411" s="29"/>
      <c r="AY1411" s="26"/>
      <c r="AZ1411" s="27"/>
      <c r="BA1411" s="28"/>
      <c r="BB1411" s="29"/>
      <c r="BC1411" s="31">
        <f aca="true" t="shared" si="226" ref="BC1411:BC1456">SUM(F1411:BB1411)</f>
        <v>14345.53</v>
      </c>
    </row>
    <row r="1412" spans="1:55" ht="21">
      <c r="A1412" s="12"/>
      <c r="B1412" s="13"/>
      <c r="D1412" s="24">
        <v>5203010105</v>
      </c>
      <c r="E1412" s="24" t="s">
        <v>118</v>
      </c>
      <c r="F1412" s="25">
        <v>98924.22</v>
      </c>
      <c r="G1412" s="26"/>
      <c r="H1412" s="27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9"/>
      <c r="AO1412" s="30"/>
      <c r="AP1412" s="26"/>
      <c r="AQ1412" s="26"/>
      <c r="AR1412" s="30"/>
      <c r="AS1412" s="30"/>
      <c r="AT1412" s="27"/>
      <c r="AU1412" s="28"/>
      <c r="AV1412" s="28"/>
      <c r="AW1412" s="28"/>
      <c r="AX1412" s="29"/>
      <c r="AY1412" s="26"/>
      <c r="AZ1412" s="27"/>
      <c r="BA1412" s="28"/>
      <c r="BB1412" s="29"/>
      <c r="BC1412" s="31">
        <f t="shared" si="226"/>
        <v>98924.22</v>
      </c>
    </row>
    <row r="1413" spans="1:55" ht="21">
      <c r="A1413" s="12"/>
      <c r="B1413" s="13"/>
      <c r="D1413" s="24">
        <v>5203010109</v>
      </c>
      <c r="E1413" s="24" t="s">
        <v>128</v>
      </c>
      <c r="F1413" s="25">
        <v>1</v>
      </c>
      <c r="G1413" s="26"/>
      <c r="H1413" s="27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9"/>
      <c r="AO1413" s="30"/>
      <c r="AP1413" s="26"/>
      <c r="AQ1413" s="26"/>
      <c r="AR1413" s="30"/>
      <c r="AS1413" s="30"/>
      <c r="AT1413" s="27"/>
      <c r="AU1413" s="28"/>
      <c r="AV1413" s="28"/>
      <c r="AW1413" s="28"/>
      <c r="AX1413" s="29"/>
      <c r="AY1413" s="26"/>
      <c r="AZ1413" s="27"/>
      <c r="BA1413" s="28"/>
      <c r="BB1413" s="29"/>
      <c r="BC1413" s="31">
        <f t="shared" si="226"/>
        <v>1</v>
      </c>
    </row>
    <row r="1414" spans="1:55" ht="21">
      <c r="A1414" s="12"/>
      <c r="B1414" s="13"/>
      <c r="C1414" s="85" t="s">
        <v>90</v>
      </c>
      <c r="D1414" s="81"/>
      <c r="E1414" s="82"/>
      <c r="F1414" s="32">
        <f aca="true" t="shared" si="227" ref="F1414:AK1414">SUM(F1385:F1413)</f>
        <v>1892766.29</v>
      </c>
      <c r="G1414" s="33">
        <f t="shared" si="227"/>
        <v>0</v>
      </c>
      <c r="H1414" s="32">
        <f t="shared" si="227"/>
        <v>357800</v>
      </c>
      <c r="I1414" s="33">
        <f t="shared" si="227"/>
        <v>0</v>
      </c>
      <c r="J1414" s="33">
        <f t="shared" si="227"/>
        <v>0</v>
      </c>
      <c r="K1414" s="33">
        <f t="shared" si="227"/>
        <v>0</v>
      </c>
      <c r="L1414" s="33">
        <f t="shared" si="227"/>
        <v>0</v>
      </c>
      <c r="M1414" s="33">
        <f t="shared" si="227"/>
        <v>0</v>
      </c>
      <c r="N1414" s="33">
        <f t="shared" si="227"/>
        <v>0</v>
      </c>
      <c r="O1414" s="33">
        <f t="shared" si="227"/>
        <v>0</v>
      </c>
      <c r="P1414" s="33">
        <f t="shared" si="227"/>
        <v>0</v>
      </c>
      <c r="Q1414" s="33">
        <f t="shared" si="227"/>
        <v>0</v>
      </c>
      <c r="R1414" s="33">
        <f t="shared" si="227"/>
        <v>0</v>
      </c>
      <c r="S1414" s="33">
        <f t="shared" si="227"/>
        <v>0</v>
      </c>
      <c r="T1414" s="33">
        <f t="shared" si="227"/>
        <v>0</v>
      </c>
      <c r="U1414" s="33">
        <f t="shared" si="227"/>
        <v>0</v>
      </c>
      <c r="V1414" s="33">
        <f t="shared" si="227"/>
        <v>0</v>
      </c>
      <c r="W1414" s="33">
        <f t="shared" si="227"/>
        <v>0</v>
      </c>
      <c r="X1414" s="33">
        <f t="shared" si="227"/>
        <v>0</v>
      </c>
      <c r="Y1414" s="33">
        <f t="shared" si="227"/>
        <v>0</v>
      </c>
      <c r="Z1414" s="33">
        <f t="shared" si="227"/>
        <v>1567608.9200000002</v>
      </c>
      <c r="AA1414" s="33">
        <f t="shared" si="227"/>
        <v>0</v>
      </c>
      <c r="AB1414" s="33">
        <f t="shared" si="227"/>
        <v>0</v>
      </c>
      <c r="AC1414" s="33">
        <f t="shared" si="227"/>
        <v>0</v>
      </c>
      <c r="AD1414" s="33">
        <f t="shared" si="227"/>
        <v>0</v>
      </c>
      <c r="AE1414" s="33">
        <f t="shared" si="227"/>
        <v>0</v>
      </c>
      <c r="AF1414" s="33">
        <f t="shared" si="227"/>
        <v>0</v>
      </c>
      <c r="AG1414" s="33">
        <f t="shared" si="227"/>
        <v>0</v>
      </c>
      <c r="AH1414" s="33">
        <f t="shared" si="227"/>
        <v>0</v>
      </c>
      <c r="AI1414" s="33">
        <f t="shared" si="227"/>
        <v>0</v>
      </c>
      <c r="AJ1414" s="33">
        <f t="shared" si="227"/>
        <v>0</v>
      </c>
      <c r="AK1414" s="33">
        <f t="shared" si="227"/>
        <v>0</v>
      </c>
      <c r="AL1414" s="33">
        <f aca="true" t="shared" si="228" ref="AL1414:BB1414">SUM(AL1385:AL1413)</f>
        <v>0</v>
      </c>
      <c r="AM1414" s="33">
        <f t="shared" si="228"/>
        <v>0</v>
      </c>
      <c r="AN1414" s="33">
        <f t="shared" si="228"/>
        <v>7998.65</v>
      </c>
      <c r="AO1414" s="32">
        <f t="shared" si="228"/>
        <v>0</v>
      </c>
      <c r="AP1414" s="33">
        <f t="shared" si="228"/>
        <v>0</v>
      </c>
      <c r="AQ1414" s="33">
        <f t="shared" si="228"/>
        <v>0</v>
      </c>
      <c r="AR1414" s="32">
        <f t="shared" si="228"/>
        <v>4273.32</v>
      </c>
      <c r="AS1414" s="32">
        <f t="shared" si="228"/>
        <v>0</v>
      </c>
      <c r="AT1414" s="32">
        <f t="shared" si="228"/>
        <v>178995</v>
      </c>
      <c r="AU1414" s="33">
        <f t="shared" si="228"/>
        <v>0</v>
      </c>
      <c r="AV1414" s="33">
        <f t="shared" si="228"/>
        <v>0</v>
      </c>
      <c r="AW1414" s="33">
        <f t="shared" si="228"/>
        <v>9643</v>
      </c>
      <c r="AX1414" s="33">
        <f t="shared" si="228"/>
        <v>0</v>
      </c>
      <c r="AY1414" s="33">
        <f t="shared" si="228"/>
        <v>0</v>
      </c>
      <c r="AZ1414" s="32">
        <f t="shared" si="228"/>
        <v>248690.41999999998</v>
      </c>
      <c r="BA1414" s="33">
        <f t="shared" si="228"/>
        <v>1055742.33</v>
      </c>
      <c r="BB1414" s="33">
        <f t="shared" si="228"/>
        <v>2280</v>
      </c>
      <c r="BC1414" s="34">
        <f t="shared" si="226"/>
        <v>5325797.93</v>
      </c>
    </row>
    <row r="1415" spans="1:56" s="36" customFormat="1" ht="21">
      <c r="A1415" s="12"/>
      <c r="B1415" s="13"/>
      <c r="C1415" s="24" t="s">
        <v>91</v>
      </c>
      <c r="D1415" s="24">
        <v>5101010101</v>
      </c>
      <c r="E1415" s="24" t="s">
        <v>92</v>
      </c>
      <c r="F1415" s="25">
        <v>1519150.78</v>
      </c>
      <c r="G1415" s="26"/>
      <c r="H1415" s="27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9"/>
      <c r="AO1415" s="30"/>
      <c r="AP1415" s="26"/>
      <c r="AQ1415" s="26"/>
      <c r="AR1415" s="30"/>
      <c r="AS1415" s="30"/>
      <c r="AT1415" s="27"/>
      <c r="AU1415" s="28"/>
      <c r="AV1415" s="28"/>
      <c r="AW1415" s="28"/>
      <c r="AX1415" s="29"/>
      <c r="AY1415" s="26"/>
      <c r="AZ1415" s="27"/>
      <c r="BA1415" s="28"/>
      <c r="BB1415" s="29"/>
      <c r="BC1415" s="31">
        <f t="shared" si="226"/>
        <v>1519150.78</v>
      </c>
      <c r="BD1415" s="35"/>
    </row>
    <row r="1416" spans="1:56" s="36" customFormat="1" ht="21">
      <c r="A1416" s="12"/>
      <c r="B1416" s="13"/>
      <c r="C1416" s="24"/>
      <c r="D1416" s="24">
        <v>5101010113</v>
      </c>
      <c r="E1416" s="24" t="s">
        <v>94</v>
      </c>
      <c r="F1416" s="25">
        <v>2217000.68</v>
      </c>
      <c r="G1416" s="26"/>
      <c r="H1416" s="27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9"/>
      <c r="AO1416" s="30"/>
      <c r="AP1416" s="26"/>
      <c r="AQ1416" s="26"/>
      <c r="AR1416" s="30"/>
      <c r="AS1416" s="30"/>
      <c r="AT1416" s="27"/>
      <c r="AU1416" s="28"/>
      <c r="AV1416" s="28"/>
      <c r="AW1416" s="28"/>
      <c r="AX1416" s="29"/>
      <c r="AY1416" s="26"/>
      <c r="AZ1416" s="27"/>
      <c r="BA1416" s="28"/>
      <c r="BB1416" s="29"/>
      <c r="BC1416" s="31">
        <f t="shared" si="226"/>
        <v>2217000.68</v>
      </c>
      <c r="BD1416" s="35"/>
    </row>
    <row r="1417" spans="1:56" s="36" customFormat="1" ht="21">
      <c r="A1417" s="12"/>
      <c r="B1417" s="13"/>
      <c r="C1417" s="24"/>
      <c r="D1417" s="24">
        <v>5101010118</v>
      </c>
      <c r="E1417" s="24" t="s">
        <v>95</v>
      </c>
      <c r="F1417" s="25">
        <v>48131.64</v>
      </c>
      <c r="G1417" s="26"/>
      <c r="H1417" s="27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9"/>
      <c r="AO1417" s="30"/>
      <c r="AP1417" s="26"/>
      <c r="AQ1417" s="26"/>
      <c r="AR1417" s="30"/>
      <c r="AS1417" s="30"/>
      <c r="AT1417" s="27"/>
      <c r="AU1417" s="28"/>
      <c r="AV1417" s="28"/>
      <c r="AW1417" s="28"/>
      <c r="AX1417" s="29"/>
      <c r="AY1417" s="26"/>
      <c r="AZ1417" s="27"/>
      <c r="BA1417" s="28"/>
      <c r="BB1417" s="29"/>
      <c r="BC1417" s="31">
        <f t="shared" si="226"/>
        <v>48131.64</v>
      </c>
      <c r="BD1417" s="35"/>
    </row>
    <row r="1418" spans="1:56" s="36" customFormat="1" ht="21">
      <c r="A1418" s="12"/>
      <c r="B1418" s="13"/>
      <c r="C1418" s="24"/>
      <c r="D1418" s="24">
        <v>5101020103</v>
      </c>
      <c r="E1418" s="24" t="s">
        <v>96</v>
      </c>
      <c r="F1418" s="25">
        <v>26757.9</v>
      </c>
      <c r="G1418" s="26"/>
      <c r="H1418" s="27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9"/>
      <c r="AO1418" s="30"/>
      <c r="AP1418" s="26"/>
      <c r="AQ1418" s="26"/>
      <c r="AR1418" s="30"/>
      <c r="AS1418" s="30"/>
      <c r="AT1418" s="27"/>
      <c r="AU1418" s="28"/>
      <c r="AV1418" s="28"/>
      <c r="AW1418" s="28"/>
      <c r="AX1418" s="29"/>
      <c r="AY1418" s="26"/>
      <c r="AZ1418" s="27"/>
      <c r="BA1418" s="28"/>
      <c r="BB1418" s="29"/>
      <c r="BC1418" s="31">
        <f t="shared" si="226"/>
        <v>26757.9</v>
      </c>
      <c r="BD1418" s="35"/>
    </row>
    <row r="1419" spans="1:56" s="36" customFormat="1" ht="21">
      <c r="A1419" s="12"/>
      <c r="B1419" s="13"/>
      <c r="C1419" s="24"/>
      <c r="D1419" s="24">
        <v>5101020104</v>
      </c>
      <c r="E1419" s="24" t="s">
        <v>97</v>
      </c>
      <c r="F1419" s="25">
        <v>40136.81</v>
      </c>
      <c r="G1419" s="26"/>
      <c r="H1419" s="27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9"/>
      <c r="AO1419" s="30"/>
      <c r="AP1419" s="26"/>
      <c r="AQ1419" s="26"/>
      <c r="AR1419" s="30"/>
      <c r="AS1419" s="30"/>
      <c r="AT1419" s="27"/>
      <c r="AU1419" s="28"/>
      <c r="AV1419" s="28"/>
      <c r="AW1419" s="28"/>
      <c r="AX1419" s="29"/>
      <c r="AY1419" s="26"/>
      <c r="AZ1419" s="27"/>
      <c r="BA1419" s="28"/>
      <c r="BB1419" s="29"/>
      <c r="BC1419" s="31">
        <f t="shared" si="226"/>
        <v>40136.81</v>
      </c>
      <c r="BD1419" s="35"/>
    </row>
    <row r="1420" spans="1:56" s="36" customFormat="1" ht="21">
      <c r="A1420" s="12"/>
      <c r="B1420" s="13"/>
      <c r="C1420" s="24"/>
      <c r="D1420" s="24">
        <v>5101020105</v>
      </c>
      <c r="E1420" s="24" t="s">
        <v>98</v>
      </c>
      <c r="F1420" s="25">
        <v>57138.91</v>
      </c>
      <c r="G1420" s="26"/>
      <c r="H1420" s="27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9"/>
      <c r="AO1420" s="30"/>
      <c r="AP1420" s="26"/>
      <c r="AQ1420" s="26"/>
      <c r="AR1420" s="30"/>
      <c r="AS1420" s="30"/>
      <c r="AT1420" s="27"/>
      <c r="AU1420" s="28"/>
      <c r="AV1420" s="28"/>
      <c r="AW1420" s="28"/>
      <c r="AX1420" s="29"/>
      <c r="AY1420" s="26"/>
      <c r="AZ1420" s="27"/>
      <c r="BA1420" s="28"/>
      <c r="BB1420" s="29"/>
      <c r="BC1420" s="31">
        <f t="shared" si="226"/>
        <v>57138.91</v>
      </c>
      <c r="BD1420" s="35"/>
    </row>
    <row r="1421" spans="1:56" s="36" customFormat="1" ht="21">
      <c r="A1421" s="12"/>
      <c r="B1421" s="13"/>
      <c r="C1421" s="24"/>
      <c r="D1421" s="24">
        <v>5101020113</v>
      </c>
      <c r="E1421" s="24" t="s">
        <v>99</v>
      </c>
      <c r="F1421" s="25">
        <v>2502.59</v>
      </c>
      <c r="G1421" s="26"/>
      <c r="H1421" s="27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9"/>
      <c r="AO1421" s="30"/>
      <c r="AP1421" s="26"/>
      <c r="AQ1421" s="26"/>
      <c r="AR1421" s="30"/>
      <c r="AS1421" s="30"/>
      <c r="AT1421" s="27"/>
      <c r="AU1421" s="28"/>
      <c r="AV1421" s="28"/>
      <c r="AW1421" s="28"/>
      <c r="AX1421" s="29"/>
      <c r="AY1421" s="26"/>
      <c r="AZ1421" s="27"/>
      <c r="BA1421" s="28"/>
      <c r="BB1421" s="29"/>
      <c r="BC1421" s="31">
        <f t="shared" si="226"/>
        <v>2502.59</v>
      </c>
      <c r="BD1421" s="35"/>
    </row>
    <row r="1422" spans="1:56" s="36" customFormat="1" ht="21">
      <c r="A1422" s="12"/>
      <c r="B1422" s="13"/>
      <c r="C1422" s="24"/>
      <c r="D1422" s="24">
        <v>5101020115</v>
      </c>
      <c r="E1422" s="24" t="s">
        <v>155</v>
      </c>
      <c r="F1422" s="25">
        <v>253239.1</v>
      </c>
      <c r="G1422" s="26"/>
      <c r="H1422" s="27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9"/>
      <c r="AO1422" s="30"/>
      <c r="AP1422" s="26"/>
      <c r="AQ1422" s="26"/>
      <c r="AR1422" s="30"/>
      <c r="AS1422" s="30"/>
      <c r="AT1422" s="27"/>
      <c r="AU1422" s="28"/>
      <c r="AV1422" s="28"/>
      <c r="AW1422" s="28"/>
      <c r="AX1422" s="29"/>
      <c r="AY1422" s="26"/>
      <c r="AZ1422" s="27"/>
      <c r="BA1422" s="28"/>
      <c r="BB1422" s="29"/>
      <c r="BC1422" s="31">
        <f t="shared" si="226"/>
        <v>253239.1</v>
      </c>
      <c r="BD1422" s="35"/>
    </row>
    <row r="1423" spans="1:56" s="36" customFormat="1" ht="21">
      <c r="A1423" s="12"/>
      <c r="B1423" s="13"/>
      <c r="C1423" s="24"/>
      <c r="D1423" s="24">
        <v>5101030205</v>
      </c>
      <c r="E1423" s="24" t="s">
        <v>65</v>
      </c>
      <c r="F1423" s="25">
        <v>269932.83</v>
      </c>
      <c r="G1423" s="26"/>
      <c r="H1423" s="27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9"/>
      <c r="AO1423" s="30"/>
      <c r="AP1423" s="26"/>
      <c r="AQ1423" s="26"/>
      <c r="AR1423" s="30"/>
      <c r="AS1423" s="30"/>
      <c r="AT1423" s="27"/>
      <c r="AU1423" s="28"/>
      <c r="AV1423" s="28"/>
      <c r="AW1423" s="28"/>
      <c r="AX1423" s="29"/>
      <c r="AY1423" s="26"/>
      <c r="AZ1423" s="27"/>
      <c r="BA1423" s="28"/>
      <c r="BB1423" s="29"/>
      <c r="BC1423" s="31">
        <f t="shared" si="226"/>
        <v>269932.83</v>
      </c>
      <c r="BD1423" s="35"/>
    </row>
    <row r="1424" spans="1:56" s="36" customFormat="1" ht="21">
      <c r="A1424" s="12"/>
      <c r="B1424" s="13"/>
      <c r="C1424" s="24"/>
      <c r="D1424" s="24">
        <v>5101030206</v>
      </c>
      <c r="E1424" s="24" t="s">
        <v>100</v>
      </c>
      <c r="F1424" s="25">
        <v>123165.56</v>
      </c>
      <c r="G1424" s="26"/>
      <c r="H1424" s="27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9"/>
      <c r="AO1424" s="30"/>
      <c r="AP1424" s="26"/>
      <c r="AQ1424" s="26"/>
      <c r="AR1424" s="30"/>
      <c r="AS1424" s="30"/>
      <c r="AT1424" s="27"/>
      <c r="AU1424" s="28"/>
      <c r="AV1424" s="28"/>
      <c r="AW1424" s="28"/>
      <c r="AX1424" s="29"/>
      <c r="AY1424" s="26"/>
      <c r="AZ1424" s="27"/>
      <c r="BA1424" s="28"/>
      <c r="BB1424" s="29"/>
      <c r="BC1424" s="31">
        <f t="shared" si="226"/>
        <v>123165.56</v>
      </c>
      <c r="BD1424" s="35"/>
    </row>
    <row r="1425" spans="1:56" s="36" customFormat="1" ht="21">
      <c r="A1425" s="12"/>
      <c r="B1425" s="13"/>
      <c r="C1425" s="24"/>
      <c r="D1425" s="24">
        <v>5101030207</v>
      </c>
      <c r="E1425" s="24" t="s">
        <v>101</v>
      </c>
      <c r="F1425" s="25">
        <v>8739.71</v>
      </c>
      <c r="G1425" s="26"/>
      <c r="H1425" s="27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9"/>
      <c r="AO1425" s="30"/>
      <c r="AP1425" s="26"/>
      <c r="AQ1425" s="26"/>
      <c r="AR1425" s="30"/>
      <c r="AS1425" s="30"/>
      <c r="AT1425" s="27"/>
      <c r="AU1425" s="28"/>
      <c r="AV1425" s="28"/>
      <c r="AW1425" s="28"/>
      <c r="AX1425" s="29"/>
      <c r="AY1425" s="26"/>
      <c r="AZ1425" s="27"/>
      <c r="BA1425" s="28"/>
      <c r="BB1425" s="29"/>
      <c r="BC1425" s="31">
        <f t="shared" si="226"/>
        <v>8739.71</v>
      </c>
      <c r="BD1425" s="35"/>
    </row>
    <row r="1426" spans="1:56" s="36" customFormat="1" ht="21">
      <c r="A1426" s="12"/>
      <c r="B1426" s="13"/>
      <c r="C1426" s="24"/>
      <c r="D1426" s="24">
        <v>5101030208</v>
      </c>
      <c r="E1426" s="24" t="s">
        <v>102</v>
      </c>
      <c r="F1426" s="25">
        <v>944.44</v>
      </c>
      <c r="G1426" s="26"/>
      <c r="H1426" s="27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9"/>
      <c r="AO1426" s="30"/>
      <c r="AP1426" s="26"/>
      <c r="AQ1426" s="26"/>
      <c r="AR1426" s="30"/>
      <c r="AS1426" s="30"/>
      <c r="AT1426" s="27"/>
      <c r="AU1426" s="28"/>
      <c r="AV1426" s="28"/>
      <c r="AW1426" s="28"/>
      <c r="AX1426" s="29"/>
      <c r="AY1426" s="26"/>
      <c r="AZ1426" s="27"/>
      <c r="BA1426" s="28"/>
      <c r="BB1426" s="29"/>
      <c r="BC1426" s="31">
        <f t="shared" si="226"/>
        <v>944.44</v>
      </c>
      <c r="BD1426" s="35"/>
    </row>
    <row r="1427" spans="1:56" s="36" customFormat="1" ht="21">
      <c r="A1427" s="37"/>
      <c r="B1427" s="38"/>
      <c r="C1427" s="86" t="s">
        <v>108</v>
      </c>
      <c r="D1427" s="86"/>
      <c r="E1427" s="87"/>
      <c r="F1427" s="39">
        <f aca="true" t="shared" si="229" ref="F1427:AK1427">SUM(F1415:F1426)</f>
        <v>4566840.95</v>
      </c>
      <c r="G1427" s="40">
        <f t="shared" si="229"/>
        <v>0</v>
      </c>
      <c r="H1427" s="39">
        <f t="shared" si="229"/>
        <v>0</v>
      </c>
      <c r="I1427" s="40">
        <f t="shared" si="229"/>
        <v>0</v>
      </c>
      <c r="J1427" s="40">
        <f t="shared" si="229"/>
        <v>0</v>
      </c>
      <c r="K1427" s="40">
        <f t="shared" si="229"/>
        <v>0</v>
      </c>
      <c r="L1427" s="40">
        <f t="shared" si="229"/>
        <v>0</v>
      </c>
      <c r="M1427" s="40">
        <f t="shared" si="229"/>
        <v>0</v>
      </c>
      <c r="N1427" s="40">
        <f t="shared" si="229"/>
        <v>0</v>
      </c>
      <c r="O1427" s="40">
        <f t="shared" si="229"/>
        <v>0</v>
      </c>
      <c r="P1427" s="40">
        <f t="shared" si="229"/>
        <v>0</v>
      </c>
      <c r="Q1427" s="40">
        <f t="shared" si="229"/>
        <v>0</v>
      </c>
      <c r="R1427" s="40">
        <f t="shared" si="229"/>
        <v>0</v>
      </c>
      <c r="S1427" s="40">
        <f t="shared" si="229"/>
        <v>0</v>
      </c>
      <c r="T1427" s="40">
        <f t="shared" si="229"/>
        <v>0</v>
      </c>
      <c r="U1427" s="40">
        <f t="shared" si="229"/>
        <v>0</v>
      </c>
      <c r="V1427" s="40">
        <f t="shared" si="229"/>
        <v>0</v>
      </c>
      <c r="W1427" s="40">
        <f t="shared" si="229"/>
        <v>0</v>
      </c>
      <c r="X1427" s="40">
        <f t="shared" si="229"/>
        <v>0</v>
      </c>
      <c r="Y1427" s="40">
        <f t="shared" si="229"/>
        <v>0</v>
      </c>
      <c r="Z1427" s="40">
        <f t="shared" si="229"/>
        <v>0</v>
      </c>
      <c r="AA1427" s="40">
        <f t="shared" si="229"/>
        <v>0</v>
      </c>
      <c r="AB1427" s="40">
        <f t="shared" si="229"/>
        <v>0</v>
      </c>
      <c r="AC1427" s="40">
        <f t="shared" si="229"/>
        <v>0</v>
      </c>
      <c r="AD1427" s="40">
        <f t="shared" si="229"/>
        <v>0</v>
      </c>
      <c r="AE1427" s="40">
        <f t="shared" si="229"/>
        <v>0</v>
      </c>
      <c r="AF1427" s="40">
        <f t="shared" si="229"/>
        <v>0</v>
      </c>
      <c r="AG1427" s="40">
        <f t="shared" si="229"/>
        <v>0</v>
      </c>
      <c r="AH1427" s="40">
        <f t="shared" si="229"/>
        <v>0</v>
      </c>
      <c r="AI1427" s="40">
        <f t="shared" si="229"/>
        <v>0</v>
      </c>
      <c r="AJ1427" s="40">
        <f t="shared" si="229"/>
        <v>0</v>
      </c>
      <c r="AK1427" s="40">
        <f t="shared" si="229"/>
        <v>0</v>
      </c>
      <c r="AL1427" s="40">
        <f aca="true" t="shared" si="230" ref="AL1427:BB1427">SUM(AL1415:AL1426)</f>
        <v>0</v>
      </c>
      <c r="AM1427" s="40">
        <f t="shared" si="230"/>
        <v>0</v>
      </c>
      <c r="AN1427" s="40">
        <f t="shared" si="230"/>
        <v>0</v>
      </c>
      <c r="AO1427" s="39">
        <f t="shared" si="230"/>
        <v>0</v>
      </c>
      <c r="AP1427" s="40">
        <f t="shared" si="230"/>
        <v>0</v>
      </c>
      <c r="AQ1427" s="40">
        <f t="shared" si="230"/>
        <v>0</v>
      </c>
      <c r="AR1427" s="39">
        <f t="shared" si="230"/>
        <v>0</v>
      </c>
      <c r="AS1427" s="39">
        <f t="shared" si="230"/>
        <v>0</v>
      </c>
      <c r="AT1427" s="39">
        <f t="shared" si="230"/>
        <v>0</v>
      </c>
      <c r="AU1427" s="40">
        <f t="shared" si="230"/>
        <v>0</v>
      </c>
      <c r="AV1427" s="40">
        <f t="shared" si="230"/>
        <v>0</v>
      </c>
      <c r="AW1427" s="40">
        <f t="shared" si="230"/>
        <v>0</v>
      </c>
      <c r="AX1427" s="40">
        <f t="shared" si="230"/>
        <v>0</v>
      </c>
      <c r="AY1427" s="40">
        <f t="shared" si="230"/>
        <v>0</v>
      </c>
      <c r="AZ1427" s="39">
        <f t="shared" si="230"/>
        <v>0</v>
      </c>
      <c r="BA1427" s="40">
        <f t="shared" si="230"/>
        <v>0</v>
      </c>
      <c r="BB1427" s="40">
        <f t="shared" si="230"/>
        <v>0</v>
      </c>
      <c r="BC1427" s="41">
        <f t="shared" si="226"/>
        <v>4566840.95</v>
      </c>
      <c r="BD1427" s="35"/>
    </row>
    <row r="1428" spans="1:56" s="36" customFormat="1" ht="21.75" thickBot="1">
      <c r="A1428" s="42"/>
      <c r="B1428" s="43"/>
      <c r="C1428" s="83" t="s">
        <v>109</v>
      </c>
      <c r="D1428" s="83"/>
      <c r="E1428" s="84"/>
      <c r="F1428" s="44">
        <f aca="true" t="shared" si="231" ref="F1428:AK1428">+F1414+F1427</f>
        <v>6459607.24</v>
      </c>
      <c r="G1428" s="45">
        <f t="shared" si="231"/>
        <v>0</v>
      </c>
      <c r="H1428" s="44">
        <f t="shared" si="231"/>
        <v>357800</v>
      </c>
      <c r="I1428" s="45">
        <f t="shared" si="231"/>
        <v>0</v>
      </c>
      <c r="J1428" s="45">
        <f t="shared" si="231"/>
        <v>0</v>
      </c>
      <c r="K1428" s="45">
        <f t="shared" si="231"/>
        <v>0</v>
      </c>
      <c r="L1428" s="45">
        <f t="shared" si="231"/>
        <v>0</v>
      </c>
      <c r="M1428" s="45">
        <f t="shared" si="231"/>
        <v>0</v>
      </c>
      <c r="N1428" s="45">
        <f t="shared" si="231"/>
        <v>0</v>
      </c>
      <c r="O1428" s="45">
        <f t="shared" si="231"/>
        <v>0</v>
      </c>
      <c r="P1428" s="45">
        <f t="shared" si="231"/>
        <v>0</v>
      </c>
      <c r="Q1428" s="45">
        <f t="shared" si="231"/>
        <v>0</v>
      </c>
      <c r="R1428" s="45">
        <f t="shared" si="231"/>
        <v>0</v>
      </c>
      <c r="S1428" s="45">
        <f t="shared" si="231"/>
        <v>0</v>
      </c>
      <c r="T1428" s="45">
        <f t="shared" si="231"/>
        <v>0</v>
      </c>
      <c r="U1428" s="45">
        <f t="shared" si="231"/>
        <v>0</v>
      </c>
      <c r="V1428" s="45">
        <f t="shared" si="231"/>
        <v>0</v>
      </c>
      <c r="W1428" s="45">
        <f t="shared" si="231"/>
        <v>0</v>
      </c>
      <c r="X1428" s="45">
        <f t="shared" si="231"/>
        <v>0</v>
      </c>
      <c r="Y1428" s="45">
        <f t="shared" si="231"/>
        <v>0</v>
      </c>
      <c r="Z1428" s="45">
        <f t="shared" si="231"/>
        <v>1567608.9200000002</v>
      </c>
      <c r="AA1428" s="45">
        <f t="shared" si="231"/>
        <v>0</v>
      </c>
      <c r="AB1428" s="45">
        <f t="shared" si="231"/>
        <v>0</v>
      </c>
      <c r="AC1428" s="45">
        <f t="shared" si="231"/>
        <v>0</v>
      </c>
      <c r="AD1428" s="45">
        <f t="shared" si="231"/>
        <v>0</v>
      </c>
      <c r="AE1428" s="45">
        <f t="shared" si="231"/>
        <v>0</v>
      </c>
      <c r="AF1428" s="45">
        <f t="shared" si="231"/>
        <v>0</v>
      </c>
      <c r="AG1428" s="45">
        <f t="shared" si="231"/>
        <v>0</v>
      </c>
      <c r="AH1428" s="45">
        <f t="shared" si="231"/>
        <v>0</v>
      </c>
      <c r="AI1428" s="45">
        <f t="shared" si="231"/>
        <v>0</v>
      </c>
      <c r="AJ1428" s="45">
        <f t="shared" si="231"/>
        <v>0</v>
      </c>
      <c r="AK1428" s="45">
        <f t="shared" si="231"/>
        <v>0</v>
      </c>
      <c r="AL1428" s="45">
        <f aca="true" t="shared" si="232" ref="AL1428:BB1428">+AL1414+AL1427</f>
        <v>0</v>
      </c>
      <c r="AM1428" s="45">
        <f t="shared" si="232"/>
        <v>0</v>
      </c>
      <c r="AN1428" s="45">
        <f t="shared" si="232"/>
        <v>7998.65</v>
      </c>
      <c r="AO1428" s="44">
        <f t="shared" si="232"/>
        <v>0</v>
      </c>
      <c r="AP1428" s="45">
        <f t="shared" si="232"/>
        <v>0</v>
      </c>
      <c r="AQ1428" s="45">
        <f t="shared" si="232"/>
        <v>0</v>
      </c>
      <c r="AR1428" s="44">
        <f t="shared" si="232"/>
        <v>4273.32</v>
      </c>
      <c r="AS1428" s="44">
        <f t="shared" si="232"/>
        <v>0</v>
      </c>
      <c r="AT1428" s="44">
        <f t="shared" si="232"/>
        <v>178995</v>
      </c>
      <c r="AU1428" s="45">
        <f t="shared" si="232"/>
        <v>0</v>
      </c>
      <c r="AV1428" s="45">
        <f t="shared" si="232"/>
        <v>0</v>
      </c>
      <c r="AW1428" s="45">
        <f t="shared" si="232"/>
        <v>9643</v>
      </c>
      <c r="AX1428" s="45">
        <f t="shared" si="232"/>
        <v>0</v>
      </c>
      <c r="AY1428" s="45">
        <f t="shared" si="232"/>
        <v>0</v>
      </c>
      <c r="AZ1428" s="44">
        <f t="shared" si="232"/>
        <v>248690.41999999998</v>
      </c>
      <c r="BA1428" s="45">
        <f t="shared" si="232"/>
        <v>1055742.33</v>
      </c>
      <c r="BB1428" s="45">
        <f t="shared" si="232"/>
        <v>2280</v>
      </c>
      <c r="BC1428" s="46">
        <f t="shared" si="226"/>
        <v>9892638.88</v>
      </c>
      <c r="BD1428" s="35"/>
    </row>
    <row r="1429" spans="1:55" ht="21.75" thickTop="1">
      <c r="A1429" s="12">
        <v>700600275</v>
      </c>
      <c r="B1429" s="13" t="s">
        <v>165</v>
      </c>
      <c r="C1429" s="14" t="s">
        <v>58</v>
      </c>
      <c r="D1429" s="14">
        <v>5101010108</v>
      </c>
      <c r="E1429" s="14" t="s">
        <v>59</v>
      </c>
      <c r="F1429" s="25"/>
      <c r="G1429" s="16"/>
      <c r="H1429" s="17">
        <v>55300</v>
      </c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  <c r="AI1429" s="18"/>
      <c r="AJ1429" s="18"/>
      <c r="AK1429" s="18"/>
      <c r="AL1429" s="18"/>
      <c r="AM1429" s="18"/>
      <c r="AN1429" s="19"/>
      <c r="AO1429" s="20"/>
      <c r="AP1429" s="16"/>
      <c r="AQ1429" s="16">
        <v>43600</v>
      </c>
      <c r="AR1429" s="20"/>
      <c r="AS1429" s="20"/>
      <c r="AT1429" s="17"/>
      <c r="AU1429" s="18"/>
      <c r="AV1429" s="18"/>
      <c r="AW1429" s="18">
        <v>8000</v>
      </c>
      <c r="AX1429" s="19"/>
      <c r="AY1429" s="16"/>
      <c r="AZ1429" s="17"/>
      <c r="BA1429" s="18"/>
      <c r="BB1429" s="19"/>
      <c r="BC1429" s="21">
        <f t="shared" si="226"/>
        <v>106900</v>
      </c>
    </row>
    <row r="1430" spans="1:55" ht="21">
      <c r="A1430" s="12"/>
      <c r="B1430" s="13"/>
      <c r="D1430" s="24">
        <v>5101010115</v>
      </c>
      <c r="E1430" s="24" t="s">
        <v>60</v>
      </c>
      <c r="F1430" s="25"/>
      <c r="G1430" s="26"/>
      <c r="H1430" s="27">
        <v>818989.99</v>
      </c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9"/>
      <c r="AO1430" s="30"/>
      <c r="AP1430" s="26"/>
      <c r="AQ1430" s="26"/>
      <c r="AR1430" s="30"/>
      <c r="AS1430" s="30"/>
      <c r="AT1430" s="27"/>
      <c r="AU1430" s="28"/>
      <c r="AV1430" s="28"/>
      <c r="AW1430" s="28"/>
      <c r="AX1430" s="29"/>
      <c r="AY1430" s="26"/>
      <c r="AZ1430" s="27"/>
      <c r="BA1430" s="28"/>
      <c r="BB1430" s="29"/>
      <c r="BC1430" s="31">
        <f t="shared" si="226"/>
        <v>818989.99</v>
      </c>
    </row>
    <row r="1431" spans="1:55" ht="21">
      <c r="A1431" s="12"/>
      <c r="B1431" s="13"/>
      <c r="D1431" s="24">
        <v>5101010116</v>
      </c>
      <c r="E1431" s="24" t="s">
        <v>61</v>
      </c>
      <c r="F1431" s="25"/>
      <c r="G1431" s="26"/>
      <c r="H1431" s="27">
        <v>152980</v>
      </c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9"/>
      <c r="AO1431" s="30"/>
      <c r="AP1431" s="26"/>
      <c r="AQ1431" s="26"/>
      <c r="AR1431" s="30"/>
      <c r="AS1431" s="30"/>
      <c r="AT1431" s="27"/>
      <c r="AU1431" s="28"/>
      <c r="AV1431" s="28"/>
      <c r="AW1431" s="28"/>
      <c r="AX1431" s="29"/>
      <c r="AY1431" s="26"/>
      <c r="AZ1431" s="27"/>
      <c r="BA1431" s="28"/>
      <c r="BB1431" s="29"/>
      <c r="BC1431" s="31">
        <f t="shared" si="226"/>
        <v>152980</v>
      </c>
    </row>
    <row r="1432" spans="1:55" ht="21">
      <c r="A1432" s="12"/>
      <c r="B1432" s="13"/>
      <c r="D1432" s="24">
        <v>5101020106</v>
      </c>
      <c r="E1432" s="24" t="s">
        <v>62</v>
      </c>
      <c r="F1432" s="25"/>
      <c r="G1432" s="26"/>
      <c r="H1432" s="27">
        <v>34900</v>
      </c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28"/>
      <c r="AH1432" s="28"/>
      <c r="AI1432" s="28"/>
      <c r="AJ1432" s="28"/>
      <c r="AK1432" s="28"/>
      <c r="AL1432" s="28"/>
      <c r="AM1432" s="28"/>
      <c r="AN1432" s="29"/>
      <c r="AO1432" s="30"/>
      <c r="AP1432" s="26"/>
      <c r="AQ1432" s="26"/>
      <c r="AR1432" s="30"/>
      <c r="AS1432" s="30"/>
      <c r="AT1432" s="27"/>
      <c r="AU1432" s="28"/>
      <c r="AV1432" s="28"/>
      <c r="AW1432" s="28"/>
      <c r="AX1432" s="29"/>
      <c r="AY1432" s="26"/>
      <c r="AZ1432" s="27"/>
      <c r="BA1432" s="28"/>
      <c r="BB1432" s="29"/>
      <c r="BC1432" s="31">
        <f t="shared" si="226"/>
        <v>34900</v>
      </c>
    </row>
    <row r="1433" spans="1:55" ht="21">
      <c r="A1433" s="12"/>
      <c r="B1433" s="13"/>
      <c r="D1433" s="24">
        <v>5101030101</v>
      </c>
      <c r="E1433" s="24" t="s">
        <v>64</v>
      </c>
      <c r="F1433" s="25">
        <v>112900</v>
      </c>
      <c r="G1433" s="26"/>
      <c r="H1433" s="27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28"/>
      <c r="AH1433" s="28"/>
      <c r="AI1433" s="28"/>
      <c r="AJ1433" s="28"/>
      <c r="AK1433" s="28"/>
      <c r="AL1433" s="28"/>
      <c r="AM1433" s="28"/>
      <c r="AN1433" s="29"/>
      <c r="AO1433" s="30"/>
      <c r="AP1433" s="26"/>
      <c r="AQ1433" s="26"/>
      <c r="AR1433" s="30"/>
      <c r="AS1433" s="30"/>
      <c r="AT1433" s="27"/>
      <c r="AU1433" s="28"/>
      <c r="AV1433" s="28"/>
      <c r="AW1433" s="28"/>
      <c r="AX1433" s="29"/>
      <c r="AY1433" s="26"/>
      <c r="AZ1433" s="27"/>
      <c r="BA1433" s="28"/>
      <c r="BB1433" s="29"/>
      <c r="BC1433" s="31">
        <f t="shared" si="226"/>
        <v>112900</v>
      </c>
    </row>
    <row r="1434" spans="1:55" ht="21">
      <c r="A1434" s="12"/>
      <c r="B1434" s="13"/>
      <c r="D1434" s="24">
        <v>5101030205</v>
      </c>
      <c r="E1434" s="24" t="s">
        <v>65</v>
      </c>
      <c r="F1434" s="25">
        <v>6478</v>
      </c>
      <c r="G1434" s="26"/>
      <c r="H1434" s="27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28"/>
      <c r="AH1434" s="28"/>
      <c r="AI1434" s="28"/>
      <c r="AJ1434" s="28"/>
      <c r="AK1434" s="28"/>
      <c r="AL1434" s="28"/>
      <c r="AM1434" s="28"/>
      <c r="AN1434" s="29"/>
      <c r="AO1434" s="30"/>
      <c r="AP1434" s="26"/>
      <c r="AQ1434" s="26"/>
      <c r="AR1434" s="30"/>
      <c r="AS1434" s="30"/>
      <c r="AT1434" s="27"/>
      <c r="AU1434" s="28"/>
      <c r="AV1434" s="28"/>
      <c r="AW1434" s="28"/>
      <c r="AX1434" s="29"/>
      <c r="AY1434" s="26"/>
      <c r="AZ1434" s="27"/>
      <c r="BA1434" s="28"/>
      <c r="BB1434" s="29"/>
      <c r="BC1434" s="31">
        <f t="shared" si="226"/>
        <v>6478</v>
      </c>
    </row>
    <row r="1435" spans="1:55" ht="21">
      <c r="A1435" s="12"/>
      <c r="B1435" s="13"/>
      <c r="D1435" s="24">
        <v>5103010102</v>
      </c>
      <c r="E1435" s="24" t="s">
        <v>69</v>
      </c>
      <c r="F1435" s="25"/>
      <c r="G1435" s="26"/>
      <c r="H1435" s="27">
        <v>20160</v>
      </c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28"/>
      <c r="AH1435" s="28"/>
      <c r="AI1435" s="28"/>
      <c r="AJ1435" s="28"/>
      <c r="AK1435" s="28"/>
      <c r="AL1435" s="28"/>
      <c r="AM1435" s="28"/>
      <c r="AN1435" s="29"/>
      <c r="AO1435" s="30"/>
      <c r="AP1435" s="26"/>
      <c r="AQ1435" s="26">
        <v>3600</v>
      </c>
      <c r="AR1435" s="30"/>
      <c r="AS1435" s="30"/>
      <c r="AT1435" s="27"/>
      <c r="AU1435" s="28"/>
      <c r="AV1435" s="28"/>
      <c r="AW1435" s="28">
        <v>400</v>
      </c>
      <c r="AX1435" s="29"/>
      <c r="AY1435" s="26"/>
      <c r="AZ1435" s="27"/>
      <c r="BA1435" s="28"/>
      <c r="BB1435" s="29"/>
      <c r="BC1435" s="31">
        <f t="shared" si="226"/>
        <v>24160</v>
      </c>
    </row>
    <row r="1436" spans="1:55" ht="21">
      <c r="A1436" s="12"/>
      <c r="B1436" s="13"/>
      <c r="D1436" s="24">
        <v>5103010103</v>
      </c>
      <c r="E1436" s="24" t="s">
        <v>70</v>
      </c>
      <c r="F1436" s="25"/>
      <c r="G1436" s="26"/>
      <c r="H1436" s="27">
        <v>15075</v>
      </c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28"/>
      <c r="AH1436" s="28"/>
      <c r="AI1436" s="28"/>
      <c r="AJ1436" s="28"/>
      <c r="AK1436" s="28"/>
      <c r="AL1436" s="28"/>
      <c r="AM1436" s="28"/>
      <c r="AN1436" s="29"/>
      <c r="AO1436" s="30"/>
      <c r="AP1436" s="26"/>
      <c r="AQ1436" s="26">
        <v>3200</v>
      </c>
      <c r="AR1436" s="30"/>
      <c r="AS1436" s="30"/>
      <c r="AT1436" s="27"/>
      <c r="AU1436" s="28"/>
      <c r="AV1436" s="28"/>
      <c r="AW1436" s="28">
        <v>800</v>
      </c>
      <c r="AX1436" s="29"/>
      <c r="AY1436" s="26"/>
      <c r="AZ1436" s="27"/>
      <c r="BA1436" s="28"/>
      <c r="BB1436" s="29"/>
      <c r="BC1436" s="31">
        <f t="shared" si="226"/>
        <v>19075</v>
      </c>
    </row>
    <row r="1437" spans="1:55" ht="21">
      <c r="A1437" s="12"/>
      <c r="B1437" s="13"/>
      <c r="D1437" s="24">
        <v>5103010199</v>
      </c>
      <c r="E1437" s="24" t="s">
        <v>71</v>
      </c>
      <c r="F1437" s="25"/>
      <c r="G1437" s="26"/>
      <c r="H1437" s="27">
        <v>35520</v>
      </c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28"/>
      <c r="AH1437" s="28"/>
      <c r="AI1437" s="28"/>
      <c r="AJ1437" s="28"/>
      <c r="AK1437" s="28"/>
      <c r="AL1437" s="28"/>
      <c r="AM1437" s="28"/>
      <c r="AN1437" s="29"/>
      <c r="AO1437" s="30"/>
      <c r="AP1437" s="26"/>
      <c r="AQ1437" s="26">
        <v>2200</v>
      </c>
      <c r="AR1437" s="30"/>
      <c r="AS1437" s="30"/>
      <c r="AT1437" s="27"/>
      <c r="AU1437" s="28"/>
      <c r="AV1437" s="28"/>
      <c r="AW1437" s="28"/>
      <c r="AX1437" s="29"/>
      <c r="AY1437" s="26"/>
      <c r="AZ1437" s="27"/>
      <c r="BA1437" s="28"/>
      <c r="BB1437" s="29"/>
      <c r="BC1437" s="31">
        <f t="shared" si="226"/>
        <v>37720</v>
      </c>
    </row>
    <row r="1438" spans="1:55" ht="21">
      <c r="A1438" s="12"/>
      <c r="B1438" s="13"/>
      <c r="D1438" s="24">
        <v>5104010104</v>
      </c>
      <c r="E1438" s="24" t="s">
        <v>72</v>
      </c>
      <c r="F1438" s="25">
        <v>-41504.27</v>
      </c>
      <c r="G1438" s="26"/>
      <c r="H1438" s="27">
        <v>883342.69</v>
      </c>
      <c r="I1438" s="28"/>
      <c r="J1438" s="28"/>
      <c r="K1438" s="28"/>
      <c r="L1438" s="28"/>
      <c r="M1438" s="28"/>
      <c r="N1438" s="28"/>
      <c r="O1438" s="28"/>
      <c r="P1438" s="28"/>
      <c r="Q1438" s="28">
        <v>399573</v>
      </c>
      <c r="R1438" s="28">
        <v>28360</v>
      </c>
      <c r="S1438" s="28">
        <v>188894</v>
      </c>
      <c r="T1438" s="28"/>
      <c r="U1438" s="28"/>
      <c r="V1438" s="28"/>
      <c r="W1438" s="28"/>
      <c r="X1438" s="28"/>
      <c r="Y1438" s="28"/>
      <c r="Z1438" s="28">
        <v>93651.6</v>
      </c>
      <c r="AA1438" s="28"/>
      <c r="AB1438" s="28"/>
      <c r="AC1438" s="28"/>
      <c r="AD1438" s="28"/>
      <c r="AE1438" s="28"/>
      <c r="AF1438" s="28"/>
      <c r="AG1438" s="28"/>
      <c r="AH1438" s="28"/>
      <c r="AI1438" s="28"/>
      <c r="AJ1438" s="28"/>
      <c r="AK1438" s="28"/>
      <c r="AL1438" s="28"/>
      <c r="AM1438" s="28"/>
      <c r="AN1438" s="29"/>
      <c r="AO1438" s="30"/>
      <c r="AP1438" s="26"/>
      <c r="AQ1438" s="26">
        <v>2153757.01</v>
      </c>
      <c r="AR1438" s="30"/>
      <c r="AS1438" s="30"/>
      <c r="AT1438" s="27"/>
      <c r="AU1438" s="28"/>
      <c r="AV1438" s="28"/>
      <c r="AW1438" s="28">
        <v>252298.65</v>
      </c>
      <c r="AX1438" s="29"/>
      <c r="AY1438" s="26"/>
      <c r="AZ1438" s="27"/>
      <c r="BA1438" s="28"/>
      <c r="BB1438" s="29"/>
      <c r="BC1438" s="31">
        <f t="shared" si="226"/>
        <v>3958372.6799999997</v>
      </c>
    </row>
    <row r="1439" spans="1:55" ht="21">
      <c r="A1439" s="12"/>
      <c r="B1439" s="13"/>
      <c r="D1439" s="24">
        <v>5104010107</v>
      </c>
      <c r="E1439" s="24" t="s">
        <v>73</v>
      </c>
      <c r="F1439" s="25"/>
      <c r="G1439" s="26"/>
      <c r="H1439" s="27">
        <v>153154.58</v>
      </c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28"/>
      <c r="AH1439" s="28"/>
      <c r="AI1439" s="28"/>
      <c r="AJ1439" s="28"/>
      <c r="AK1439" s="28"/>
      <c r="AL1439" s="28"/>
      <c r="AM1439" s="28"/>
      <c r="AN1439" s="29"/>
      <c r="AO1439" s="30"/>
      <c r="AP1439" s="26"/>
      <c r="AQ1439" s="26"/>
      <c r="AR1439" s="30"/>
      <c r="AS1439" s="30"/>
      <c r="AT1439" s="27"/>
      <c r="AU1439" s="28"/>
      <c r="AV1439" s="28"/>
      <c r="AW1439" s="28"/>
      <c r="AX1439" s="29"/>
      <c r="AY1439" s="26"/>
      <c r="AZ1439" s="27"/>
      <c r="BA1439" s="28"/>
      <c r="BB1439" s="29"/>
      <c r="BC1439" s="31">
        <f t="shared" si="226"/>
        <v>153154.58</v>
      </c>
    </row>
    <row r="1440" spans="1:55" ht="21">
      <c r="A1440" s="12"/>
      <c r="B1440" s="13"/>
      <c r="D1440" s="24">
        <v>5104010110</v>
      </c>
      <c r="E1440" s="24" t="s">
        <v>74</v>
      </c>
      <c r="F1440" s="25"/>
      <c r="G1440" s="26"/>
      <c r="H1440" s="27">
        <v>151741.5</v>
      </c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28"/>
      <c r="AH1440" s="28"/>
      <c r="AI1440" s="28"/>
      <c r="AJ1440" s="28"/>
      <c r="AK1440" s="28"/>
      <c r="AL1440" s="28"/>
      <c r="AM1440" s="28"/>
      <c r="AN1440" s="29"/>
      <c r="AO1440" s="30"/>
      <c r="AP1440" s="26"/>
      <c r="AQ1440" s="26">
        <v>46137</v>
      </c>
      <c r="AR1440" s="30"/>
      <c r="AS1440" s="30"/>
      <c r="AT1440" s="27"/>
      <c r="AU1440" s="28"/>
      <c r="AV1440" s="28"/>
      <c r="AW1440" s="28"/>
      <c r="AX1440" s="29"/>
      <c r="AY1440" s="26"/>
      <c r="AZ1440" s="27"/>
      <c r="BA1440" s="28"/>
      <c r="BB1440" s="29"/>
      <c r="BC1440" s="31">
        <f t="shared" si="226"/>
        <v>197878.5</v>
      </c>
    </row>
    <row r="1441" spans="1:55" ht="21">
      <c r="A1441" s="12"/>
      <c r="B1441" s="13"/>
      <c r="D1441" s="24">
        <v>5104010112</v>
      </c>
      <c r="E1441" s="24" t="s">
        <v>75</v>
      </c>
      <c r="F1441" s="25"/>
      <c r="G1441" s="26"/>
      <c r="H1441" s="27">
        <v>278880</v>
      </c>
      <c r="I1441" s="28"/>
      <c r="J1441" s="28"/>
      <c r="K1441" s="28"/>
      <c r="L1441" s="28"/>
      <c r="M1441" s="28"/>
      <c r="N1441" s="28"/>
      <c r="O1441" s="28"/>
      <c r="P1441" s="28"/>
      <c r="Q1441" s="28">
        <v>192000</v>
      </c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28"/>
      <c r="AH1441" s="28"/>
      <c r="AI1441" s="28"/>
      <c r="AJ1441" s="28"/>
      <c r="AK1441" s="28"/>
      <c r="AL1441" s="28"/>
      <c r="AM1441" s="28"/>
      <c r="AN1441" s="29"/>
      <c r="AO1441" s="30"/>
      <c r="AP1441" s="26"/>
      <c r="AQ1441" s="26">
        <v>547600</v>
      </c>
      <c r="AR1441" s="30"/>
      <c r="AS1441" s="30"/>
      <c r="AT1441" s="27"/>
      <c r="AU1441" s="28"/>
      <c r="AV1441" s="28"/>
      <c r="AW1441" s="28">
        <v>112000</v>
      </c>
      <c r="AX1441" s="29">
        <v>56000</v>
      </c>
      <c r="AY1441" s="26"/>
      <c r="AZ1441" s="27"/>
      <c r="BA1441" s="28"/>
      <c r="BB1441" s="29"/>
      <c r="BC1441" s="31">
        <f t="shared" si="226"/>
        <v>1186480</v>
      </c>
    </row>
    <row r="1442" spans="1:55" ht="21">
      <c r="A1442" s="12"/>
      <c r="B1442" s="13"/>
      <c r="D1442" s="24">
        <v>5104020101</v>
      </c>
      <c r="E1442" s="24" t="s">
        <v>103</v>
      </c>
      <c r="F1442" s="25"/>
      <c r="G1442" s="26"/>
      <c r="H1442" s="27">
        <v>114971.20999999999</v>
      </c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28"/>
      <c r="AH1442" s="28"/>
      <c r="AI1442" s="28"/>
      <c r="AJ1442" s="28"/>
      <c r="AK1442" s="28"/>
      <c r="AL1442" s="28"/>
      <c r="AM1442" s="28"/>
      <c r="AN1442" s="29"/>
      <c r="AO1442" s="30"/>
      <c r="AP1442" s="26">
        <v>57771.37</v>
      </c>
      <c r="AQ1442" s="26"/>
      <c r="AR1442" s="30"/>
      <c r="AS1442" s="30"/>
      <c r="AT1442" s="27"/>
      <c r="AU1442" s="28"/>
      <c r="AV1442" s="28"/>
      <c r="AW1442" s="28"/>
      <c r="AX1442" s="29"/>
      <c r="AY1442" s="26"/>
      <c r="AZ1442" s="27"/>
      <c r="BA1442" s="28"/>
      <c r="BB1442" s="29"/>
      <c r="BC1442" s="31">
        <f t="shared" si="226"/>
        <v>172742.58</v>
      </c>
    </row>
    <row r="1443" spans="1:55" ht="21">
      <c r="A1443" s="12"/>
      <c r="B1443" s="13"/>
      <c r="D1443" s="24">
        <v>5104020105</v>
      </c>
      <c r="E1443" s="24" t="s">
        <v>105</v>
      </c>
      <c r="F1443" s="25"/>
      <c r="G1443" s="26"/>
      <c r="H1443" s="27">
        <v>12956.7</v>
      </c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28"/>
      <c r="AH1443" s="28"/>
      <c r="AI1443" s="28"/>
      <c r="AJ1443" s="28"/>
      <c r="AK1443" s="28"/>
      <c r="AL1443" s="28"/>
      <c r="AM1443" s="28"/>
      <c r="AN1443" s="29"/>
      <c r="AO1443" s="30"/>
      <c r="AP1443" s="26">
        <v>2223.19</v>
      </c>
      <c r="AQ1443" s="26"/>
      <c r="AR1443" s="30"/>
      <c r="AS1443" s="30"/>
      <c r="AT1443" s="27"/>
      <c r="AU1443" s="28"/>
      <c r="AV1443" s="28"/>
      <c r="AW1443" s="28"/>
      <c r="AX1443" s="29"/>
      <c r="AY1443" s="26"/>
      <c r="AZ1443" s="27"/>
      <c r="BA1443" s="28"/>
      <c r="BB1443" s="29"/>
      <c r="BC1443" s="31">
        <f t="shared" si="226"/>
        <v>15179.890000000001</v>
      </c>
    </row>
    <row r="1444" spans="1:55" ht="21">
      <c r="A1444" s="12"/>
      <c r="B1444" s="13"/>
      <c r="D1444" s="24">
        <v>5104020106</v>
      </c>
      <c r="E1444" s="24" t="s">
        <v>106</v>
      </c>
      <c r="F1444" s="25"/>
      <c r="G1444" s="26"/>
      <c r="H1444" s="27">
        <v>5713.8</v>
      </c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28"/>
      <c r="AH1444" s="28"/>
      <c r="AI1444" s="28"/>
      <c r="AJ1444" s="28"/>
      <c r="AK1444" s="28"/>
      <c r="AL1444" s="28"/>
      <c r="AM1444" s="28"/>
      <c r="AN1444" s="29"/>
      <c r="AO1444" s="30"/>
      <c r="AP1444" s="26"/>
      <c r="AQ1444" s="26"/>
      <c r="AR1444" s="30"/>
      <c r="AS1444" s="30"/>
      <c r="AT1444" s="27"/>
      <c r="AU1444" s="28"/>
      <c r="AV1444" s="28"/>
      <c r="AW1444" s="28"/>
      <c r="AX1444" s="29"/>
      <c r="AY1444" s="26"/>
      <c r="AZ1444" s="27"/>
      <c r="BA1444" s="28"/>
      <c r="BB1444" s="29"/>
      <c r="BC1444" s="31">
        <f t="shared" si="226"/>
        <v>5713.8</v>
      </c>
    </row>
    <row r="1445" spans="1:55" ht="21">
      <c r="A1445" s="12"/>
      <c r="B1445" s="13"/>
      <c r="D1445" s="24">
        <v>5104020107</v>
      </c>
      <c r="E1445" s="24" t="s">
        <v>107</v>
      </c>
      <c r="F1445" s="25"/>
      <c r="G1445" s="26"/>
      <c r="H1445" s="27">
        <v>12322</v>
      </c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28"/>
      <c r="AH1445" s="28"/>
      <c r="AI1445" s="28"/>
      <c r="AJ1445" s="28"/>
      <c r="AK1445" s="28"/>
      <c r="AL1445" s="28"/>
      <c r="AM1445" s="28"/>
      <c r="AN1445" s="29"/>
      <c r="AO1445" s="30"/>
      <c r="AP1445" s="26"/>
      <c r="AQ1445" s="26"/>
      <c r="AR1445" s="30"/>
      <c r="AS1445" s="30"/>
      <c r="AT1445" s="27"/>
      <c r="AU1445" s="28"/>
      <c r="AV1445" s="28"/>
      <c r="AW1445" s="28"/>
      <c r="AX1445" s="29"/>
      <c r="AY1445" s="26"/>
      <c r="AZ1445" s="27"/>
      <c r="BA1445" s="28"/>
      <c r="BB1445" s="29"/>
      <c r="BC1445" s="31">
        <f t="shared" si="226"/>
        <v>12322</v>
      </c>
    </row>
    <row r="1446" spans="1:55" ht="21">
      <c r="A1446" s="12"/>
      <c r="B1446" s="13"/>
      <c r="D1446" s="24">
        <v>5104030206</v>
      </c>
      <c r="E1446" s="24" t="s">
        <v>77</v>
      </c>
      <c r="F1446" s="25">
        <v>23200</v>
      </c>
      <c r="G1446" s="26"/>
      <c r="H1446" s="27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28"/>
      <c r="AH1446" s="28"/>
      <c r="AI1446" s="28"/>
      <c r="AJ1446" s="28"/>
      <c r="AK1446" s="28"/>
      <c r="AL1446" s="28"/>
      <c r="AM1446" s="28"/>
      <c r="AN1446" s="29"/>
      <c r="AO1446" s="30"/>
      <c r="AP1446" s="26"/>
      <c r="AQ1446" s="26">
        <v>4900</v>
      </c>
      <c r="AR1446" s="30">
        <v>3150</v>
      </c>
      <c r="AS1446" s="30"/>
      <c r="AT1446" s="27"/>
      <c r="AU1446" s="28"/>
      <c r="AV1446" s="28"/>
      <c r="AW1446" s="28"/>
      <c r="AX1446" s="29"/>
      <c r="AY1446" s="26"/>
      <c r="AZ1446" s="27"/>
      <c r="BA1446" s="28"/>
      <c r="BB1446" s="29"/>
      <c r="BC1446" s="31">
        <f t="shared" si="226"/>
        <v>31250</v>
      </c>
    </row>
    <row r="1447" spans="1:55" ht="21">
      <c r="A1447" s="12"/>
      <c r="B1447" s="13"/>
      <c r="D1447" s="24">
        <v>5105010101</v>
      </c>
      <c r="E1447" s="24" t="s">
        <v>113</v>
      </c>
      <c r="F1447" s="25">
        <v>34335.98</v>
      </c>
      <c r="G1447" s="26"/>
      <c r="H1447" s="27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28"/>
      <c r="AH1447" s="28"/>
      <c r="AI1447" s="28"/>
      <c r="AJ1447" s="28"/>
      <c r="AK1447" s="28"/>
      <c r="AL1447" s="28"/>
      <c r="AM1447" s="28"/>
      <c r="AN1447" s="29"/>
      <c r="AO1447" s="30"/>
      <c r="AP1447" s="26"/>
      <c r="AQ1447" s="26"/>
      <c r="AR1447" s="30"/>
      <c r="AS1447" s="30"/>
      <c r="AT1447" s="27"/>
      <c r="AU1447" s="28"/>
      <c r="AV1447" s="28"/>
      <c r="AW1447" s="28"/>
      <c r="AX1447" s="29"/>
      <c r="AY1447" s="26"/>
      <c r="AZ1447" s="27"/>
      <c r="BA1447" s="28"/>
      <c r="BB1447" s="29"/>
      <c r="BC1447" s="31">
        <f t="shared" si="226"/>
        <v>34335.98</v>
      </c>
    </row>
    <row r="1448" spans="1:55" ht="21">
      <c r="A1448" s="12"/>
      <c r="B1448" s="13"/>
      <c r="D1448" s="24">
        <v>5105010105</v>
      </c>
      <c r="E1448" s="24" t="s">
        <v>115</v>
      </c>
      <c r="F1448" s="25">
        <v>59058.96</v>
      </c>
      <c r="G1448" s="26"/>
      <c r="H1448" s="27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28"/>
      <c r="AH1448" s="28"/>
      <c r="AI1448" s="28"/>
      <c r="AJ1448" s="28"/>
      <c r="AK1448" s="28"/>
      <c r="AL1448" s="28"/>
      <c r="AM1448" s="28"/>
      <c r="AN1448" s="29"/>
      <c r="AO1448" s="30"/>
      <c r="AP1448" s="26"/>
      <c r="AQ1448" s="26"/>
      <c r="AR1448" s="30"/>
      <c r="AS1448" s="30"/>
      <c r="AT1448" s="27"/>
      <c r="AU1448" s="28"/>
      <c r="AV1448" s="28"/>
      <c r="AW1448" s="28"/>
      <c r="AX1448" s="29"/>
      <c r="AY1448" s="26"/>
      <c r="AZ1448" s="27"/>
      <c r="BA1448" s="28"/>
      <c r="BB1448" s="29"/>
      <c r="BC1448" s="31">
        <f t="shared" si="226"/>
        <v>59058.96</v>
      </c>
    </row>
    <row r="1449" spans="1:55" ht="21">
      <c r="A1449" s="12"/>
      <c r="B1449" s="13"/>
      <c r="D1449" s="24">
        <v>5105010107</v>
      </c>
      <c r="E1449" s="24" t="s">
        <v>116</v>
      </c>
      <c r="F1449" s="25">
        <v>87222.04</v>
      </c>
      <c r="G1449" s="26"/>
      <c r="H1449" s="27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28"/>
      <c r="AH1449" s="28"/>
      <c r="AI1449" s="28"/>
      <c r="AJ1449" s="28"/>
      <c r="AK1449" s="28"/>
      <c r="AL1449" s="28"/>
      <c r="AM1449" s="28"/>
      <c r="AN1449" s="29"/>
      <c r="AO1449" s="30"/>
      <c r="AP1449" s="26"/>
      <c r="AQ1449" s="26"/>
      <c r="AR1449" s="30"/>
      <c r="AS1449" s="30"/>
      <c r="AT1449" s="27"/>
      <c r="AU1449" s="28"/>
      <c r="AV1449" s="28"/>
      <c r="AW1449" s="28"/>
      <c r="AX1449" s="29"/>
      <c r="AY1449" s="26"/>
      <c r="AZ1449" s="27"/>
      <c r="BA1449" s="28"/>
      <c r="BB1449" s="29"/>
      <c r="BC1449" s="31">
        <f t="shared" si="226"/>
        <v>87222.04</v>
      </c>
    </row>
    <row r="1450" spans="1:55" ht="21">
      <c r="A1450" s="12"/>
      <c r="B1450" s="13"/>
      <c r="D1450" s="24">
        <v>5105010109</v>
      </c>
      <c r="E1450" s="24" t="s">
        <v>81</v>
      </c>
      <c r="F1450" s="25">
        <v>8214.47</v>
      </c>
      <c r="G1450" s="26"/>
      <c r="H1450" s="27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28"/>
      <c r="AH1450" s="28"/>
      <c r="AI1450" s="28"/>
      <c r="AJ1450" s="28"/>
      <c r="AK1450" s="28"/>
      <c r="AL1450" s="28"/>
      <c r="AM1450" s="28"/>
      <c r="AN1450" s="29"/>
      <c r="AO1450" s="30"/>
      <c r="AP1450" s="26"/>
      <c r="AQ1450" s="26"/>
      <c r="AR1450" s="30"/>
      <c r="AS1450" s="30"/>
      <c r="AT1450" s="27"/>
      <c r="AU1450" s="28"/>
      <c r="AV1450" s="28"/>
      <c r="AW1450" s="28"/>
      <c r="AX1450" s="29"/>
      <c r="AY1450" s="26"/>
      <c r="AZ1450" s="27"/>
      <c r="BA1450" s="28"/>
      <c r="BB1450" s="29"/>
      <c r="BC1450" s="31">
        <f t="shared" si="226"/>
        <v>8214.47</v>
      </c>
    </row>
    <row r="1451" spans="1:55" ht="21">
      <c r="A1451" s="12"/>
      <c r="B1451" s="13"/>
      <c r="D1451" s="24">
        <v>5105010113</v>
      </c>
      <c r="E1451" s="24" t="s">
        <v>126</v>
      </c>
      <c r="F1451" s="25">
        <v>96300</v>
      </c>
      <c r="G1451" s="26"/>
      <c r="H1451" s="27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  <c r="AH1451" s="28"/>
      <c r="AI1451" s="28"/>
      <c r="AJ1451" s="28"/>
      <c r="AK1451" s="28"/>
      <c r="AL1451" s="28"/>
      <c r="AM1451" s="28"/>
      <c r="AN1451" s="29"/>
      <c r="AO1451" s="30"/>
      <c r="AP1451" s="26"/>
      <c r="AQ1451" s="26"/>
      <c r="AR1451" s="30"/>
      <c r="AS1451" s="30"/>
      <c r="AT1451" s="27"/>
      <c r="AU1451" s="28"/>
      <c r="AV1451" s="28"/>
      <c r="AW1451" s="28"/>
      <c r="AX1451" s="29"/>
      <c r="AY1451" s="26"/>
      <c r="AZ1451" s="27"/>
      <c r="BA1451" s="28"/>
      <c r="BB1451" s="29"/>
      <c r="BC1451" s="31">
        <f t="shared" si="226"/>
        <v>96300</v>
      </c>
    </row>
    <row r="1452" spans="1:55" ht="21">
      <c r="A1452" s="12"/>
      <c r="B1452" s="13"/>
      <c r="D1452" s="24">
        <v>5105010117</v>
      </c>
      <c r="E1452" s="24" t="s">
        <v>117</v>
      </c>
      <c r="F1452" s="25">
        <v>433769.96</v>
      </c>
      <c r="G1452" s="26"/>
      <c r="H1452" s="27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28"/>
      <c r="AH1452" s="28"/>
      <c r="AI1452" s="28"/>
      <c r="AJ1452" s="28"/>
      <c r="AK1452" s="28"/>
      <c r="AL1452" s="28"/>
      <c r="AM1452" s="28"/>
      <c r="AN1452" s="29"/>
      <c r="AO1452" s="30"/>
      <c r="AP1452" s="26"/>
      <c r="AQ1452" s="26"/>
      <c r="AR1452" s="30"/>
      <c r="AS1452" s="30"/>
      <c r="AT1452" s="27"/>
      <c r="AU1452" s="28"/>
      <c r="AV1452" s="28"/>
      <c r="AW1452" s="28"/>
      <c r="AX1452" s="29"/>
      <c r="AY1452" s="26"/>
      <c r="AZ1452" s="27"/>
      <c r="BA1452" s="28"/>
      <c r="BB1452" s="29"/>
      <c r="BC1452" s="31">
        <f t="shared" si="226"/>
        <v>433769.96</v>
      </c>
    </row>
    <row r="1453" spans="1:55" ht="21">
      <c r="A1453" s="12"/>
      <c r="B1453" s="13"/>
      <c r="D1453" s="24">
        <v>5105010127</v>
      </c>
      <c r="E1453" s="24" t="s">
        <v>84</v>
      </c>
      <c r="F1453" s="25">
        <v>1838.11</v>
      </c>
      <c r="G1453" s="26"/>
      <c r="H1453" s="27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  <c r="AH1453" s="28"/>
      <c r="AI1453" s="28"/>
      <c r="AJ1453" s="28"/>
      <c r="AK1453" s="28"/>
      <c r="AL1453" s="28"/>
      <c r="AM1453" s="28"/>
      <c r="AN1453" s="29"/>
      <c r="AO1453" s="30"/>
      <c r="AP1453" s="26"/>
      <c r="AQ1453" s="26"/>
      <c r="AR1453" s="30"/>
      <c r="AS1453" s="30"/>
      <c r="AT1453" s="27"/>
      <c r="AU1453" s="28"/>
      <c r="AV1453" s="28"/>
      <c r="AW1453" s="28"/>
      <c r="AX1453" s="29"/>
      <c r="AY1453" s="26"/>
      <c r="AZ1453" s="27"/>
      <c r="BA1453" s="28"/>
      <c r="BB1453" s="29"/>
      <c r="BC1453" s="31">
        <f t="shared" si="226"/>
        <v>1838.11</v>
      </c>
    </row>
    <row r="1454" spans="1:55" ht="21">
      <c r="A1454" s="12"/>
      <c r="B1454" s="13"/>
      <c r="D1454" s="24">
        <v>5105010131</v>
      </c>
      <c r="E1454" s="24" t="s">
        <v>85</v>
      </c>
      <c r="F1454" s="25">
        <v>10289.67</v>
      </c>
      <c r="G1454" s="53"/>
      <c r="H1454" s="54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6"/>
      <c r="AO1454" s="30"/>
      <c r="AP1454" s="53"/>
      <c r="AQ1454" s="53"/>
      <c r="AR1454" s="30"/>
      <c r="AS1454" s="30"/>
      <c r="AT1454" s="54"/>
      <c r="AU1454" s="55"/>
      <c r="AV1454" s="55"/>
      <c r="AW1454" s="55"/>
      <c r="AX1454" s="56"/>
      <c r="AY1454" s="53"/>
      <c r="AZ1454" s="27"/>
      <c r="BA1454" s="28"/>
      <c r="BB1454" s="29"/>
      <c r="BC1454" s="31">
        <f t="shared" si="226"/>
        <v>10289.67</v>
      </c>
    </row>
    <row r="1455" spans="1:55" ht="21">
      <c r="A1455" s="57"/>
      <c r="B1455" s="58"/>
      <c r="C1455" s="81" t="s">
        <v>90</v>
      </c>
      <c r="D1455" s="81"/>
      <c r="E1455" s="82"/>
      <c r="F1455" s="32">
        <f aca="true" t="shared" si="233" ref="F1455:AK1455">SUM(F1429:F1454)</f>
        <v>832102.92</v>
      </c>
      <c r="G1455" s="33">
        <f t="shared" si="233"/>
        <v>0</v>
      </c>
      <c r="H1455" s="32">
        <f t="shared" si="233"/>
        <v>2746007.4699999997</v>
      </c>
      <c r="I1455" s="33">
        <f t="shared" si="233"/>
        <v>0</v>
      </c>
      <c r="J1455" s="33">
        <f t="shared" si="233"/>
        <v>0</v>
      </c>
      <c r="K1455" s="33">
        <f t="shared" si="233"/>
        <v>0</v>
      </c>
      <c r="L1455" s="33">
        <f t="shared" si="233"/>
        <v>0</v>
      </c>
      <c r="M1455" s="33">
        <f t="shared" si="233"/>
        <v>0</v>
      </c>
      <c r="N1455" s="33">
        <f t="shared" si="233"/>
        <v>0</v>
      </c>
      <c r="O1455" s="33">
        <f t="shared" si="233"/>
        <v>0</v>
      </c>
      <c r="P1455" s="33">
        <f t="shared" si="233"/>
        <v>0</v>
      </c>
      <c r="Q1455" s="33">
        <f t="shared" si="233"/>
        <v>591573</v>
      </c>
      <c r="R1455" s="33">
        <f t="shared" si="233"/>
        <v>28360</v>
      </c>
      <c r="S1455" s="33">
        <f t="shared" si="233"/>
        <v>188894</v>
      </c>
      <c r="T1455" s="33">
        <f t="shared" si="233"/>
        <v>0</v>
      </c>
      <c r="U1455" s="33">
        <f t="shared" si="233"/>
        <v>0</v>
      </c>
      <c r="V1455" s="33">
        <f t="shared" si="233"/>
        <v>0</v>
      </c>
      <c r="W1455" s="33">
        <f t="shared" si="233"/>
        <v>0</v>
      </c>
      <c r="X1455" s="33">
        <f t="shared" si="233"/>
        <v>0</v>
      </c>
      <c r="Y1455" s="33">
        <f t="shared" si="233"/>
        <v>0</v>
      </c>
      <c r="Z1455" s="33">
        <f t="shared" si="233"/>
        <v>93651.6</v>
      </c>
      <c r="AA1455" s="33">
        <f t="shared" si="233"/>
        <v>0</v>
      </c>
      <c r="AB1455" s="33">
        <f t="shared" si="233"/>
        <v>0</v>
      </c>
      <c r="AC1455" s="33">
        <f t="shared" si="233"/>
        <v>0</v>
      </c>
      <c r="AD1455" s="33">
        <f t="shared" si="233"/>
        <v>0</v>
      </c>
      <c r="AE1455" s="33">
        <f t="shared" si="233"/>
        <v>0</v>
      </c>
      <c r="AF1455" s="33">
        <f t="shared" si="233"/>
        <v>0</v>
      </c>
      <c r="AG1455" s="33">
        <f t="shared" si="233"/>
        <v>0</v>
      </c>
      <c r="AH1455" s="33">
        <f t="shared" si="233"/>
        <v>0</v>
      </c>
      <c r="AI1455" s="33">
        <f t="shared" si="233"/>
        <v>0</v>
      </c>
      <c r="AJ1455" s="33">
        <f t="shared" si="233"/>
        <v>0</v>
      </c>
      <c r="AK1455" s="33">
        <f t="shared" si="233"/>
        <v>0</v>
      </c>
      <c r="AL1455" s="33">
        <f aca="true" t="shared" si="234" ref="AL1455:BB1455">SUM(AL1429:AL1454)</f>
        <v>0</v>
      </c>
      <c r="AM1455" s="33">
        <f t="shared" si="234"/>
        <v>0</v>
      </c>
      <c r="AN1455" s="33">
        <f t="shared" si="234"/>
        <v>0</v>
      </c>
      <c r="AO1455" s="32">
        <f t="shared" si="234"/>
        <v>0</v>
      </c>
      <c r="AP1455" s="33">
        <f t="shared" si="234"/>
        <v>59994.560000000005</v>
      </c>
      <c r="AQ1455" s="33">
        <f t="shared" si="234"/>
        <v>2804994.01</v>
      </c>
      <c r="AR1455" s="32">
        <f t="shared" si="234"/>
        <v>3150</v>
      </c>
      <c r="AS1455" s="32">
        <f t="shared" si="234"/>
        <v>0</v>
      </c>
      <c r="AT1455" s="32">
        <f t="shared" si="234"/>
        <v>0</v>
      </c>
      <c r="AU1455" s="33">
        <f t="shared" si="234"/>
        <v>0</v>
      </c>
      <c r="AV1455" s="33">
        <f t="shared" si="234"/>
        <v>0</v>
      </c>
      <c r="AW1455" s="33">
        <f t="shared" si="234"/>
        <v>373498.65</v>
      </c>
      <c r="AX1455" s="33">
        <f t="shared" si="234"/>
        <v>56000</v>
      </c>
      <c r="AY1455" s="33">
        <f t="shared" si="234"/>
        <v>0</v>
      </c>
      <c r="AZ1455" s="32">
        <f t="shared" si="234"/>
        <v>0</v>
      </c>
      <c r="BA1455" s="33">
        <f t="shared" si="234"/>
        <v>0</v>
      </c>
      <c r="BB1455" s="33">
        <f t="shared" si="234"/>
        <v>0</v>
      </c>
      <c r="BC1455" s="34">
        <f t="shared" si="226"/>
        <v>7778226.209999999</v>
      </c>
    </row>
    <row r="1456" spans="1:56" s="36" customFormat="1" ht="21.75" thickBot="1">
      <c r="A1456" s="42"/>
      <c r="B1456" s="43"/>
      <c r="C1456" s="83" t="s">
        <v>109</v>
      </c>
      <c r="D1456" s="83"/>
      <c r="E1456" s="84"/>
      <c r="F1456" s="44">
        <f aca="true" t="shared" si="235" ref="F1456:AK1456">+F1455</f>
        <v>832102.92</v>
      </c>
      <c r="G1456" s="45">
        <f t="shared" si="235"/>
        <v>0</v>
      </c>
      <c r="H1456" s="44">
        <f t="shared" si="235"/>
        <v>2746007.4699999997</v>
      </c>
      <c r="I1456" s="45">
        <f t="shared" si="235"/>
        <v>0</v>
      </c>
      <c r="J1456" s="45">
        <f t="shared" si="235"/>
        <v>0</v>
      </c>
      <c r="K1456" s="45">
        <f t="shared" si="235"/>
        <v>0</v>
      </c>
      <c r="L1456" s="45">
        <f t="shared" si="235"/>
        <v>0</v>
      </c>
      <c r="M1456" s="45">
        <f t="shared" si="235"/>
        <v>0</v>
      </c>
      <c r="N1456" s="45">
        <f t="shared" si="235"/>
        <v>0</v>
      </c>
      <c r="O1456" s="45">
        <f t="shared" si="235"/>
        <v>0</v>
      </c>
      <c r="P1456" s="45">
        <f t="shared" si="235"/>
        <v>0</v>
      </c>
      <c r="Q1456" s="45">
        <f t="shared" si="235"/>
        <v>591573</v>
      </c>
      <c r="R1456" s="45">
        <f t="shared" si="235"/>
        <v>28360</v>
      </c>
      <c r="S1456" s="45">
        <f t="shared" si="235"/>
        <v>188894</v>
      </c>
      <c r="T1456" s="45">
        <f t="shared" si="235"/>
        <v>0</v>
      </c>
      <c r="U1456" s="45">
        <f t="shared" si="235"/>
        <v>0</v>
      </c>
      <c r="V1456" s="45">
        <f t="shared" si="235"/>
        <v>0</v>
      </c>
      <c r="W1456" s="45">
        <f t="shared" si="235"/>
        <v>0</v>
      </c>
      <c r="X1456" s="45">
        <f t="shared" si="235"/>
        <v>0</v>
      </c>
      <c r="Y1456" s="45">
        <f t="shared" si="235"/>
        <v>0</v>
      </c>
      <c r="Z1456" s="45">
        <f t="shared" si="235"/>
        <v>93651.6</v>
      </c>
      <c r="AA1456" s="45">
        <f t="shared" si="235"/>
        <v>0</v>
      </c>
      <c r="AB1456" s="45">
        <f t="shared" si="235"/>
        <v>0</v>
      </c>
      <c r="AC1456" s="45">
        <f t="shared" si="235"/>
        <v>0</v>
      </c>
      <c r="AD1456" s="45">
        <f t="shared" si="235"/>
        <v>0</v>
      </c>
      <c r="AE1456" s="45">
        <f t="shared" si="235"/>
        <v>0</v>
      </c>
      <c r="AF1456" s="45">
        <f t="shared" si="235"/>
        <v>0</v>
      </c>
      <c r="AG1456" s="45">
        <f t="shared" si="235"/>
        <v>0</v>
      </c>
      <c r="AH1456" s="45">
        <f t="shared" si="235"/>
        <v>0</v>
      </c>
      <c r="AI1456" s="45">
        <f t="shared" si="235"/>
        <v>0</v>
      </c>
      <c r="AJ1456" s="45">
        <f t="shared" si="235"/>
        <v>0</v>
      </c>
      <c r="AK1456" s="45">
        <f t="shared" si="235"/>
        <v>0</v>
      </c>
      <c r="AL1456" s="45">
        <f aca="true" t="shared" si="236" ref="AL1456:BB1456">+AL1455</f>
        <v>0</v>
      </c>
      <c r="AM1456" s="45">
        <f t="shared" si="236"/>
        <v>0</v>
      </c>
      <c r="AN1456" s="45">
        <f t="shared" si="236"/>
        <v>0</v>
      </c>
      <c r="AO1456" s="44">
        <f t="shared" si="236"/>
        <v>0</v>
      </c>
      <c r="AP1456" s="45">
        <f t="shared" si="236"/>
        <v>59994.560000000005</v>
      </c>
      <c r="AQ1456" s="45">
        <f t="shared" si="236"/>
        <v>2804994.01</v>
      </c>
      <c r="AR1456" s="44">
        <f t="shared" si="236"/>
        <v>3150</v>
      </c>
      <c r="AS1456" s="44">
        <f t="shared" si="236"/>
        <v>0</v>
      </c>
      <c r="AT1456" s="44">
        <f t="shared" si="236"/>
        <v>0</v>
      </c>
      <c r="AU1456" s="45">
        <f t="shared" si="236"/>
        <v>0</v>
      </c>
      <c r="AV1456" s="45">
        <f t="shared" si="236"/>
        <v>0</v>
      </c>
      <c r="AW1456" s="45">
        <f t="shared" si="236"/>
        <v>373498.65</v>
      </c>
      <c r="AX1456" s="45">
        <f t="shared" si="236"/>
        <v>56000</v>
      </c>
      <c r="AY1456" s="45">
        <f t="shared" si="236"/>
        <v>0</v>
      </c>
      <c r="AZ1456" s="44">
        <f t="shared" si="236"/>
        <v>0</v>
      </c>
      <c r="BA1456" s="45">
        <f t="shared" si="236"/>
        <v>0</v>
      </c>
      <c r="BB1456" s="45">
        <f t="shared" si="236"/>
        <v>0</v>
      </c>
      <c r="BC1456" s="46">
        <f t="shared" si="226"/>
        <v>7778226.209999999</v>
      </c>
      <c r="BD1456" s="35"/>
    </row>
    <row r="1457" ht="21.75" thickTop="1"/>
  </sheetData>
  <sheetProtection/>
  <mergeCells count="113">
    <mergeCell ref="AT1:AX1"/>
    <mergeCell ref="AZ1:BB1"/>
    <mergeCell ref="C127:E127"/>
    <mergeCell ref="C139:E139"/>
    <mergeCell ref="A1:A2"/>
    <mergeCell ref="B1:B2"/>
    <mergeCell ref="C1:E2"/>
    <mergeCell ref="H1:AN1"/>
    <mergeCell ref="C165:E165"/>
    <mergeCell ref="C177:E177"/>
    <mergeCell ref="C178:E178"/>
    <mergeCell ref="C34:E34"/>
    <mergeCell ref="C54:E54"/>
    <mergeCell ref="C55:E55"/>
    <mergeCell ref="C87:E87"/>
    <mergeCell ref="C100:E100"/>
    <mergeCell ref="C101:E101"/>
    <mergeCell ref="C140:E140"/>
    <mergeCell ref="C332:E332"/>
    <mergeCell ref="C333:E333"/>
    <mergeCell ref="C202:E202"/>
    <mergeCell ref="C213:E213"/>
    <mergeCell ref="C214:E214"/>
    <mergeCell ref="C242:E242"/>
    <mergeCell ref="C253:E253"/>
    <mergeCell ref="C254:E254"/>
    <mergeCell ref="C282:E282"/>
    <mergeCell ref="C294:E294"/>
    <mergeCell ref="C295:E295"/>
    <mergeCell ref="C320:E320"/>
    <mergeCell ref="C501:E501"/>
    <mergeCell ref="C502:E502"/>
    <mergeCell ref="C366:E366"/>
    <mergeCell ref="C379:E379"/>
    <mergeCell ref="C380:E380"/>
    <mergeCell ref="C405:E405"/>
    <mergeCell ref="C417:E417"/>
    <mergeCell ref="C418:E418"/>
    <mergeCell ref="C449:E449"/>
    <mergeCell ref="C462:E462"/>
    <mergeCell ref="C463:E463"/>
    <mergeCell ref="C489:E489"/>
    <mergeCell ref="C663:E663"/>
    <mergeCell ref="C664:E664"/>
    <mergeCell ref="C527:E527"/>
    <mergeCell ref="C539:E539"/>
    <mergeCell ref="C540:E540"/>
    <mergeCell ref="C566:E566"/>
    <mergeCell ref="C578:E578"/>
    <mergeCell ref="C579:E579"/>
    <mergeCell ref="C607:E607"/>
    <mergeCell ref="C620:E620"/>
    <mergeCell ref="C621:E621"/>
    <mergeCell ref="C651:E651"/>
    <mergeCell ref="C824:E824"/>
    <mergeCell ref="C825:E825"/>
    <mergeCell ref="C687:E687"/>
    <mergeCell ref="C699:E699"/>
    <mergeCell ref="C700:E700"/>
    <mergeCell ref="C730:E730"/>
    <mergeCell ref="C742:E742"/>
    <mergeCell ref="C743:E743"/>
    <mergeCell ref="C766:E766"/>
    <mergeCell ref="C778:E778"/>
    <mergeCell ref="C779:E779"/>
    <mergeCell ref="C811:E811"/>
    <mergeCell ref="C985:E985"/>
    <mergeCell ref="C986:E986"/>
    <mergeCell ref="C855:E855"/>
    <mergeCell ref="C867:E867"/>
    <mergeCell ref="C868:E868"/>
    <mergeCell ref="C894:E894"/>
    <mergeCell ref="C906:E906"/>
    <mergeCell ref="C907:E907"/>
    <mergeCell ref="C931:E931"/>
    <mergeCell ref="C944:E944"/>
    <mergeCell ref="C945:E945"/>
    <mergeCell ref="C972:E972"/>
    <mergeCell ref="C1142:E1142"/>
    <mergeCell ref="C1143:E1143"/>
    <mergeCell ref="C1012:E1012"/>
    <mergeCell ref="C1024:E1024"/>
    <mergeCell ref="C1025:E1025"/>
    <mergeCell ref="C1049:E1049"/>
    <mergeCell ref="C1061:E1061"/>
    <mergeCell ref="C1062:E1062"/>
    <mergeCell ref="C1091:E1091"/>
    <mergeCell ref="C1105:E1105"/>
    <mergeCell ref="C1106:E1106"/>
    <mergeCell ref="C1130:E1130"/>
    <mergeCell ref="C1220:E1220"/>
    <mergeCell ref="C1221:E1221"/>
    <mergeCell ref="C1247:E1247"/>
    <mergeCell ref="C1259:E1259"/>
    <mergeCell ref="C1169:E1169"/>
    <mergeCell ref="C1181:E1181"/>
    <mergeCell ref="C1182:E1182"/>
    <mergeCell ref="C1208:E1208"/>
    <mergeCell ref="C1456:E1456"/>
    <mergeCell ref="C1335:E1335"/>
    <mergeCell ref="C1348:E1348"/>
    <mergeCell ref="C1349:E1349"/>
    <mergeCell ref="C1372:E1372"/>
    <mergeCell ref="C1383:E1383"/>
    <mergeCell ref="C1384:E1384"/>
    <mergeCell ref="C1414:E1414"/>
    <mergeCell ref="C1427:E1427"/>
    <mergeCell ref="C1428:E1428"/>
    <mergeCell ref="C1455:E1455"/>
    <mergeCell ref="C1260:E1260"/>
    <mergeCell ref="C1291:E1291"/>
    <mergeCell ref="C1305:E1305"/>
    <mergeCell ref="C1306:E130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23"/>
  <sheetViews>
    <sheetView zoomScale="90" zoomScaleNormal="90" workbookViewId="0" topLeftCell="A1">
      <selection activeCell="A2" sqref="A2:A45"/>
    </sheetView>
  </sheetViews>
  <sheetFormatPr defaultColWidth="9.00390625" defaultRowHeight="14.25"/>
  <cols>
    <col min="1" max="1" width="9.875" style="0" bestFit="1" customWidth="1"/>
    <col min="2" max="2" width="31.00390625" style="0" bestFit="1" customWidth="1"/>
    <col min="3" max="3" width="42.625" style="0" bestFit="1" customWidth="1"/>
    <col min="4" max="4" width="32.625" style="0" bestFit="1" customWidth="1"/>
    <col min="5" max="5" width="15.125" style="0" bestFit="1" customWidth="1"/>
    <col min="6" max="16384" width="10.875" style="0" customWidth="1"/>
  </cols>
  <sheetData>
    <row r="1" spans="1:5" ht="21">
      <c r="A1" s="60" t="s">
        <v>0</v>
      </c>
      <c r="B1" s="60" t="s">
        <v>1</v>
      </c>
      <c r="C1" s="60" t="s">
        <v>166</v>
      </c>
      <c r="D1" s="60" t="s">
        <v>167</v>
      </c>
      <c r="E1" s="61" t="s">
        <v>168</v>
      </c>
    </row>
    <row r="2" spans="1:5" ht="21">
      <c r="A2" s="98">
        <v>700600017</v>
      </c>
      <c r="B2" s="101" t="s">
        <v>57</v>
      </c>
      <c r="C2" s="62" t="s">
        <v>4</v>
      </c>
      <c r="D2" s="63" t="s">
        <v>16</v>
      </c>
      <c r="E2" s="64"/>
    </row>
    <row r="3" spans="1:5" ht="21">
      <c r="A3" s="99"/>
      <c r="B3" s="102"/>
      <c r="C3" s="95" t="s">
        <v>5</v>
      </c>
      <c r="D3" s="63" t="s">
        <v>18</v>
      </c>
      <c r="E3" s="64"/>
    </row>
    <row r="4" spans="1:5" ht="21">
      <c r="A4" s="99"/>
      <c r="B4" s="102"/>
      <c r="C4" s="96"/>
      <c r="D4" s="63" t="s">
        <v>19</v>
      </c>
      <c r="E4" s="64"/>
    </row>
    <row r="5" spans="1:5" ht="21">
      <c r="A5" s="99"/>
      <c r="B5" s="102"/>
      <c r="C5" s="96"/>
      <c r="D5" s="63" t="s">
        <v>20</v>
      </c>
      <c r="E5" s="64"/>
    </row>
    <row r="6" spans="1:5" ht="21">
      <c r="A6" s="99"/>
      <c r="B6" s="102"/>
      <c r="C6" s="96"/>
      <c r="D6" s="63" t="s">
        <v>21</v>
      </c>
      <c r="E6" s="64"/>
    </row>
    <row r="7" spans="1:5" ht="21">
      <c r="A7" s="99"/>
      <c r="B7" s="102"/>
      <c r="C7" s="96"/>
      <c r="D7" s="63" t="s">
        <v>22</v>
      </c>
      <c r="E7" s="64"/>
    </row>
    <row r="8" spans="1:5" ht="21">
      <c r="A8" s="99"/>
      <c r="B8" s="102"/>
      <c r="C8" s="96"/>
      <c r="D8" s="63" t="s">
        <v>23</v>
      </c>
      <c r="E8" s="64"/>
    </row>
    <row r="9" spans="1:5" ht="21">
      <c r="A9" s="99"/>
      <c r="B9" s="102"/>
      <c r="C9" s="96"/>
      <c r="D9" s="63" t="s">
        <v>24</v>
      </c>
      <c r="E9" s="64"/>
    </row>
    <row r="10" spans="1:5" ht="21">
      <c r="A10" s="99"/>
      <c r="B10" s="102"/>
      <c r="C10" s="96"/>
      <c r="D10" s="63" t="s">
        <v>25</v>
      </c>
      <c r="E10" s="64"/>
    </row>
    <row r="11" spans="1:5" ht="21">
      <c r="A11" s="99"/>
      <c r="B11" s="102"/>
      <c r="C11" s="96"/>
      <c r="D11" s="63" t="s">
        <v>26</v>
      </c>
      <c r="E11" s="64"/>
    </row>
    <row r="12" spans="1:5" ht="21">
      <c r="A12" s="99"/>
      <c r="B12" s="102"/>
      <c r="C12" s="96"/>
      <c r="D12" s="63" t="s">
        <v>27</v>
      </c>
      <c r="E12" s="64"/>
    </row>
    <row r="13" spans="1:5" ht="21">
      <c r="A13" s="99"/>
      <c r="B13" s="102"/>
      <c r="C13" s="96"/>
      <c r="D13" s="63" t="s">
        <v>28</v>
      </c>
      <c r="E13" s="64"/>
    </row>
    <row r="14" spans="1:5" ht="21">
      <c r="A14" s="99"/>
      <c r="B14" s="102"/>
      <c r="C14" s="96"/>
      <c r="D14" s="63" t="s">
        <v>29</v>
      </c>
      <c r="E14" s="64"/>
    </row>
    <row r="15" spans="1:5" ht="21">
      <c r="A15" s="99"/>
      <c r="B15" s="102"/>
      <c r="C15" s="96"/>
      <c r="D15" s="63" t="s">
        <v>30</v>
      </c>
      <c r="E15" s="64"/>
    </row>
    <row r="16" spans="1:5" ht="21">
      <c r="A16" s="99"/>
      <c r="B16" s="102"/>
      <c r="C16" s="96"/>
      <c r="D16" s="63" t="s">
        <v>31</v>
      </c>
      <c r="E16" s="64"/>
    </row>
    <row r="17" spans="1:5" ht="21">
      <c r="A17" s="99"/>
      <c r="B17" s="102"/>
      <c r="C17" s="96"/>
      <c r="D17" s="63" t="s">
        <v>32</v>
      </c>
      <c r="E17" s="64"/>
    </row>
    <row r="18" spans="1:5" ht="21">
      <c r="A18" s="99"/>
      <c r="B18" s="102"/>
      <c r="C18" s="96"/>
      <c r="D18" s="63" t="s">
        <v>33</v>
      </c>
      <c r="E18" s="64"/>
    </row>
    <row r="19" spans="1:5" ht="21">
      <c r="A19" s="99"/>
      <c r="B19" s="102"/>
      <c r="C19" s="96"/>
      <c r="D19" s="63" t="s">
        <v>34</v>
      </c>
      <c r="E19" s="64"/>
    </row>
    <row r="20" spans="1:5" ht="21">
      <c r="A20" s="99"/>
      <c r="B20" s="102"/>
      <c r="C20" s="96"/>
      <c r="D20" s="63" t="s">
        <v>35</v>
      </c>
      <c r="E20" s="64"/>
    </row>
    <row r="21" spans="1:5" ht="21">
      <c r="A21" s="99"/>
      <c r="B21" s="102"/>
      <c r="C21" s="96"/>
      <c r="D21" s="63" t="s">
        <v>36</v>
      </c>
      <c r="E21" s="64"/>
    </row>
    <row r="22" spans="1:5" ht="21">
      <c r="A22" s="99"/>
      <c r="B22" s="102"/>
      <c r="C22" s="96"/>
      <c r="D22" s="63" t="s">
        <v>37</v>
      </c>
      <c r="E22" s="64"/>
    </row>
    <row r="23" spans="1:5" ht="21">
      <c r="A23" s="99"/>
      <c r="B23" s="102"/>
      <c r="C23" s="96"/>
      <c r="D23" s="63" t="s">
        <v>38</v>
      </c>
      <c r="E23" s="64"/>
    </row>
    <row r="24" spans="1:5" ht="21">
      <c r="A24" s="99"/>
      <c r="B24" s="102"/>
      <c r="C24" s="96"/>
      <c r="D24" s="63" t="s">
        <v>39</v>
      </c>
      <c r="E24" s="64"/>
    </row>
    <row r="25" spans="1:5" ht="21">
      <c r="A25" s="99"/>
      <c r="B25" s="102"/>
      <c r="C25" s="96"/>
      <c r="D25" s="63" t="s">
        <v>40</v>
      </c>
      <c r="E25" s="64"/>
    </row>
    <row r="26" spans="1:5" ht="21">
      <c r="A26" s="99"/>
      <c r="B26" s="102"/>
      <c r="C26" s="96"/>
      <c r="D26" s="63" t="s">
        <v>41</v>
      </c>
      <c r="E26" s="64"/>
    </row>
    <row r="27" spans="1:5" ht="21">
      <c r="A27" s="99"/>
      <c r="B27" s="102"/>
      <c r="C27" s="96"/>
      <c r="D27" s="63" t="s">
        <v>42</v>
      </c>
      <c r="E27" s="64"/>
    </row>
    <row r="28" spans="1:5" ht="21">
      <c r="A28" s="99"/>
      <c r="B28" s="102"/>
      <c r="C28" s="96"/>
      <c r="D28" s="63" t="s">
        <v>43</v>
      </c>
      <c r="E28" s="64"/>
    </row>
    <row r="29" spans="1:5" ht="21">
      <c r="A29" s="99"/>
      <c r="B29" s="102"/>
      <c r="C29" s="96"/>
      <c r="D29" s="63" t="s">
        <v>44</v>
      </c>
      <c r="E29" s="64"/>
    </row>
    <row r="30" spans="1:5" ht="21">
      <c r="A30" s="99"/>
      <c r="B30" s="102"/>
      <c r="C30" s="96"/>
      <c r="D30" s="63" t="s">
        <v>45</v>
      </c>
      <c r="E30" s="64"/>
    </row>
    <row r="31" spans="1:5" ht="21">
      <c r="A31" s="99"/>
      <c r="B31" s="102"/>
      <c r="C31" s="96"/>
      <c r="D31" s="63" t="s">
        <v>46</v>
      </c>
      <c r="E31" s="64"/>
    </row>
    <row r="32" spans="1:5" ht="21">
      <c r="A32" s="99"/>
      <c r="B32" s="102"/>
      <c r="C32" s="96"/>
      <c r="D32" s="63" t="s">
        <v>47</v>
      </c>
      <c r="E32" s="64"/>
    </row>
    <row r="33" spans="1:5" ht="21">
      <c r="A33" s="99"/>
      <c r="B33" s="102"/>
      <c r="C33" s="96"/>
      <c r="D33" s="63" t="s">
        <v>48</v>
      </c>
      <c r="E33" s="64"/>
    </row>
    <row r="34" spans="1:5" ht="21">
      <c r="A34" s="99"/>
      <c r="B34" s="102"/>
      <c r="C34" s="97"/>
      <c r="D34" s="63" t="s">
        <v>18</v>
      </c>
      <c r="E34" s="64"/>
    </row>
    <row r="35" spans="1:5" ht="21">
      <c r="A35" s="99"/>
      <c r="B35" s="102"/>
      <c r="C35" s="62" t="s">
        <v>6</v>
      </c>
      <c r="D35" s="63"/>
      <c r="E35" s="64"/>
    </row>
    <row r="36" spans="1:5" ht="21">
      <c r="A36" s="99"/>
      <c r="B36" s="102"/>
      <c r="C36" s="62" t="s">
        <v>9</v>
      </c>
      <c r="D36" s="63"/>
      <c r="E36" s="64"/>
    </row>
    <row r="37" spans="1:5" ht="21">
      <c r="A37" s="99"/>
      <c r="B37" s="102"/>
      <c r="C37" s="62" t="s">
        <v>10</v>
      </c>
      <c r="D37" s="63"/>
      <c r="E37" s="64"/>
    </row>
    <row r="38" spans="1:5" ht="21">
      <c r="A38" s="99"/>
      <c r="B38" s="102"/>
      <c r="C38" s="95" t="s">
        <v>11</v>
      </c>
      <c r="D38" s="63" t="s">
        <v>51</v>
      </c>
      <c r="E38" s="64"/>
    </row>
    <row r="39" spans="1:5" ht="21">
      <c r="A39" s="99"/>
      <c r="B39" s="102"/>
      <c r="C39" s="96"/>
      <c r="D39" s="63" t="s">
        <v>52</v>
      </c>
      <c r="E39" s="64"/>
    </row>
    <row r="40" spans="1:5" ht="21">
      <c r="A40" s="99"/>
      <c r="B40" s="102"/>
      <c r="C40" s="96"/>
      <c r="D40" s="63" t="s">
        <v>53</v>
      </c>
      <c r="E40" s="64"/>
    </row>
    <row r="41" spans="1:5" ht="21">
      <c r="A41" s="99"/>
      <c r="B41" s="102"/>
      <c r="C41" s="97"/>
      <c r="D41" s="63" t="s">
        <v>54</v>
      </c>
      <c r="E41" s="64"/>
    </row>
    <row r="42" spans="1:5" ht="21">
      <c r="A42" s="99"/>
      <c r="B42" s="102"/>
      <c r="C42" s="62" t="s">
        <v>12</v>
      </c>
      <c r="D42" s="63" t="s">
        <v>53</v>
      </c>
      <c r="E42" s="64"/>
    </row>
    <row r="43" spans="1:5" ht="21">
      <c r="A43" s="99"/>
      <c r="B43" s="102"/>
      <c r="C43" s="95" t="s">
        <v>13</v>
      </c>
      <c r="D43" s="63" t="s">
        <v>55</v>
      </c>
      <c r="E43" s="64"/>
    </row>
    <row r="44" spans="1:5" ht="21">
      <c r="A44" s="99"/>
      <c r="B44" s="102"/>
      <c r="C44" s="97"/>
      <c r="D44" s="63" t="s">
        <v>56</v>
      </c>
      <c r="E44" s="64"/>
    </row>
    <row r="45" spans="1:5" ht="21">
      <c r="A45" s="100"/>
      <c r="B45" s="103"/>
      <c r="C45" s="65" t="s">
        <v>168</v>
      </c>
      <c r="D45" s="65"/>
      <c r="E45" s="66">
        <f>SUM(E2:E44)</f>
        <v>0</v>
      </c>
    </row>
    <row r="46" spans="1:5" ht="21">
      <c r="A46" s="104" t="s">
        <v>169</v>
      </c>
      <c r="B46" s="104"/>
      <c r="C46" s="104"/>
      <c r="D46" s="104"/>
      <c r="E46" s="67">
        <v>23187066.76</v>
      </c>
    </row>
    <row r="47" spans="1:5" ht="21">
      <c r="A47" s="98">
        <v>700600018</v>
      </c>
      <c r="B47" s="101" t="s">
        <v>110</v>
      </c>
      <c r="C47" s="62" t="s">
        <v>4</v>
      </c>
      <c r="D47" s="63" t="s">
        <v>16</v>
      </c>
      <c r="E47" s="64"/>
    </row>
    <row r="48" spans="1:5" ht="21">
      <c r="A48" s="99"/>
      <c r="B48" s="102"/>
      <c r="C48" s="95" t="s">
        <v>5</v>
      </c>
      <c r="D48" s="63" t="s">
        <v>18</v>
      </c>
      <c r="E48" s="64"/>
    </row>
    <row r="49" spans="1:5" ht="21">
      <c r="A49" s="99"/>
      <c r="B49" s="102"/>
      <c r="C49" s="96"/>
      <c r="D49" s="63" t="s">
        <v>19</v>
      </c>
      <c r="E49" s="64"/>
    </row>
    <row r="50" spans="1:5" ht="21">
      <c r="A50" s="99"/>
      <c r="B50" s="102"/>
      <c r="C50" s="96"/>
      <c r="D50" s="63" t="s">
        <v>20</v>
      </c>
      <c r="E50" s="64"/>
    </row>
    <row r="51" spans="1:5" ht="21">
      <c r="A51" s="99"/>
      <c r="B51" s="102"/>
      <c r="C51" s="96"/>
      <c r="D51" s="63" t="s">
        <v>21</v>
      </c>
      <c r="E51" s="64"/>
    </row>
    <row r="52" spans="1:5" ht="21">
      <c r="A52" s="99"/>
      <c r="B52" s="102"/>
      <c r="C52" s="96"/>
      <c r="D52" s="63" t="s">
        <v>22</v>
      </c>
      <c r="E52" s="64"/>
    </row>
    <row r="53" spans="1:5" ht="21">
      <c r="A53" s="99"/>
      <c r="B53" s="102"/>
      <c r="C53" s="96"/>
      <c r="D53" s="63" t="s">
        <v>23</v>
      </c>
      <c r="E53" s="64"/>
    </row>
    <row r="54" spans="1:5" ht="21">
      <c r="A54" s="99"/>
      <c r="B54" s="102"/>
      <c r="C54" s="96"/>
      <c r="D54" s="63" t="s">
        <v>24</v>
      </c>
      <c r="E54" s="64"/>
    </row>
    <row r="55" spans="1:5" ht="21">
      <c r="A55" s="99"/>
      <c r="B55" s="102"/>
      <c r="C55" s="96"/>
      <c r="D55" s="63" t="s">
        <v>25</v>
      </c>
      <c r="E55" s="64"/>
    </row>
    <row r="56" spans="1:5" ht="21">
      <c r="A56" s="99"/>
      <c r="B56" s="102"/>
      <c r="C56" s="96"/>
      <c r="D56" s="63" t="s">
        <v>26</v>
      </c>
      <c r="E56" s="64"/>
    </row>
    <row r="57" spans="1:5" ht="21">
      <c r="A57" s="99"/>
      <c r="B57" s="102"/>
      <c r="C57" s="96"/>
      <c r="D57" s="63" t="s">
        <v>27</v>
      </c>
      <c r="E57" s="64"/>
    </row>
    <row r="58" spans="1:5" ht="21">
      <c r="A58" s="99"/>
      <c r="B58" s="102"/>
      <c r="C58" s="96"/>
      <c r="D58" s="63" t="s">
        <v>28</v>
      </c>
      <c r="E58" s="64"/>
    </row>
    <row r="59" spans="1:5" ht="21">
      <c r="A59" s="99"/>
      <c r="B59" s="102"/>
      <c r="C59" s="96"/>
      <c r="D59" s="63" t="s">
        <v>29</v>
      </c>
      <c r="E59" s="64"/>
    </row>
    <row r="60" spans="1:5" ht="21">
      <c r="A60" s="99"/>
      <c r="B60" s="102"/>
      <c r="C60" s="96"/>
      <c r="D60" s="63" t="s">
        <v>30</v>
      </c>
      <c r="E60" s="64"/>
    </row>
    <row r="61" spans="1:5" ht="21">
      <c r="A61" s="99"/>
      <c r="B61" s="102"/>
      <c r="C61" s="96"/>
      <c r="D61" s="63" t="s">
        <v>31</v>
      </c>
      <c r="E61" s="64"/>
    </row>
    <row r="62" spans="1:5" ht="21">
      <c r="A62" s="99"/>
      <c r="B62" s="102"/>
      <c r="C62" s="96"/>
      <c r="D62" s="63" t="s">
        <v>32</v>
      </c>
      <c r="E62" s="64"/>
    </row>
    <row r="63" spans="1:5" ht="21">
      <c r="A63" s="99"/>
      <c r="B63" s="102"/>
      <c r="C63" s="96"/>
      <c r="D63" s="63" t="s">
        <v>33</v>
      </c>
      <c r="E63" s="64"/>
    </row>
    <row r="64" spans="1:5" ht="21">
      <c r="A64" s="99"/>
      <c r="B64" s="102"/>
      <c r="C64" s="96"/>
      <c r="D64" s="63" t="s">
        <v>34</v>
      </c>
      <c r="E64" s="64"/>
    </row>
    <row r="65" spans="1:5" ht="21">
      <c r="A65" s="99"/>
      <c r="B65" s="102"/>
      <c r="C65" s="96"/>
      <c r="D65" s="63" t="s">
        <v>35</v>
      </c>
      <c r="E65" s="64"/>
    </row>
    <row r="66" spans="1:5" ht="21">
      <c r="A66" s="99"/>
      <c r="B66" s="102"/>
      <c r="C66" s="96"/>
      <c r="D66" s="63" t="s">
        <v>36</v>
      </c>
      <c r="E66" s="64"/>
    </row>
    <row r="67" spans="1:5" ht="21">
      <c r="A67" s="99"/>
      <c r="B67" s="102"/>
      <c r="C67" s="96"/>
      <c r="D67" s="63" t="s">
        <v>37</v>
      </c>
      <c r="E67" s="64"/>
    </row>
    <row r="68" spans="1:5" ht="21">
      <c r="A68" s="99"/>
      <c r="B68" s="102"/>
      <c r="C68" s="96"/>
      <c r="D68" s="63" t="s">
        <v>38</v>
      </c>
      <c r="E68" s="64"/>
    </row>
    <row r="69" spans="1:5" ht="21">
      <c r="A69" s="99"/>
      <c r="B69" s="102"/>
      <c r="C69" s="96"/>
      <c r="D69" s="63" t="s">
        <v>39</v>
      </c>
      <c r="E69" s="64"/>
    </row>
    <row r="70" spans="1:5" ht="21">
      <c r="A70" s="99"/>
      <c r="B70" s="102"/>
      <c r="C70" s="96"/>
      <c r="D70" s="63" t="s">
        <v>40</v>
      </c>
      <c r="E70" s="64"/>
    </row>
    <row r="71" spans="1:5" ht="21">
      <c r="A71" s="99"/>
      <c r="B71" s="102"/>
      <c r="C71" s="96"/>
      <c r="D71" s="63" t="s">
        <v>41</v>
      </c>
      <c r="E71" s="64"/>
    </row>
    <row r="72" spans="1:5" ht="21">
      <c r="A72" s="99"/>
      <c r="B72" s="102"/>
      <c r="C72" s="96"/>
      <c r="D72" s="63" t="s">
        <v>42</v>
      </c>
      <c r="E72" s="64"/>
    </row>
    <row r="73" spans="1:5" ht="21">
      <c r="A73" s="99"/>
      <c r="B73" s="102"/>
      <c r="C73" s="96"/>
      <c r="D73" s="63" t="s">
        <v>43</v>
      </c>
      <c r="E73" s="64"/>
    </row>
    <row r="74" spans="1:5" ht="21">
      <c r="A74" s="99"/>
      <c r="B74" s="102"/>
      <c r="C74" s="96"/>
      <c r="D74" s="63" t="s">
        <v>44</v>
      </c>
      <c r="E74" s="64"/>
    </row>
    <row r="75" spans="1:5" ht="21">
      <c r="A75" s="99"/>
      <c r="B75" s="102"/>
      <c r="C75" s="96"/>
      <c r="D75" s="63" t="s">
        <v>45</v>
      </c>
      <c r="E75" s="64"/>
    </row>
    <row r="76" spans="1:5" ht="21">
      <c r="A76" s="99"/>
      <c r="B76" s="102"/>
      <c r="C76" s="96"/>
      <c r="D76" s="63" t="s">
        <v>46</v>
      </c>
      <c r="E76" s="64"/>
    </row>
    <row r="77" spans="1:5" ht="21">
      <c r="A77" s="99"/>
      <c r="B77" s="102"/>
      <c r="C77" s="96"/>
      <c r="D77" s="63" t="s">
        <v>47</v>
      </c>
      <c r="E77" s="64"/>
    </row>
    <row r="78" spans="1:5" ht="21">
      <c r="A78" s="99"/>
      <c r="B78" s="102"/>
      <c r="C78" s="96"/>
      <c r="D78" s="63" t="s">
        <v>48</v>
      </c>
      <c r="E78" s="64"/>
    </row>
    <row r="79" spans="1:5" ht="21">
      <c r="A79" s="99"/>
      <c r="B79" s="102"/>
      <c r="C79" s="97"/>
      <c r="D79" s="63" t="s">
        <v>18</v>
      </c>
      <c r="E79" s="64"/>
    </row>
    <row r="80" spans="1:5" ht="21">
      <c r="A80" s="99"/>
      <c r="B80" s="102"/>
      <c r="C80" s="62" t="s">
        <v>6</v>
      </c>
      <c r="D80" s="63"/>
      <c r="E80" s="64"/>
    </row>
    <row r="81" spans="1:5" ht="21">
      <c r="A81" s="99"/>
      <c r="B81" s="102"/>
      <c r="C81" s="62" t="s">
        <v>9</v>
      </c>
      <c r="D81" s="63"/>
      <c r="E81" s="64"/>
    </row>
    <row r="82" spans="1:5" ht="21">
      <c r="A82" s="99"/>
      <c r="B82" s="102"/>
      <c r="C82" s="62" t="s">
        <v>10</v>
      </c>
      <c r="D82" s="63"/>
      <c r="E82" s="64"/>
    </row>
    <row r="83" spans="1:5" ht="21">
      <c r="A83" s="99"/>
      <c r="B83" s="102"/>
      <c r="C83" s="95" t="s">
        <v>11</v>
      </c>
      <c r="D83" s="63" t="s">
        <v>51</v>
      </c>
      <c r="E83" s="64"/>
    </row>
    <row r="84" spans="1:5" ht="21">
      <c r="A84" s="99"/>
      <c r="B84" s="102"/>
      <c r="C84" s="96"/>
      <c r="D84" s="63" t="s">
        <v>52</v>
      </c>
      <c r="E84" s="64"/>
    </row>
    <row r="85" spans="1:5" ht="21">
      <c r="A85" s="99"/>
      <c r="B85" s="102"/>
      <c r="C85" s="96"/>
      <c r="D85" s="63" t="s">
        <v>53</v>
      </c>
      <c r="E85" s="64"/>
    </row>
    <row r="86" spans="1:5" ht="21">
      <c r="A86" s="99"/>
      <c r="B86" s="102"/>
      <c r="C86" s="97"/>
      <c r="D86" s="63" t="s">
        <v>54</v>
      </c>
      <c r="E86" s="64"/>
    </row>
    <row r="87" spans="1:5" ht="21">
      <c r="A87" s="99"/>
      <c r="B87" s="102"/>
      <c r="C87" s="62" t="s">
        <v>12</v>
      </c>
      <c r="D87" s="63" t="s">
        <v>53</v>
      </c>
      <c r="E87" s="64"/>
    </row>
    <row r="88" spans="1:5" ht="21">
      <c r="A88" s="99"/>
      <c r="B88" s="102"/>
      <c r="C88" s="95" t="s">
        <v>13</v>
      </c>
      <c r="D88" s="63" t="s">
        <v>55</v>
      </c>
      <c r="E88" s="64"/>
    </row>
    <row r="89" spans="1:5" ht="21">
      <c r="A89" s="99"/>
      <c r="B89" s="102"/>
      <c r="C89" s="97"/>
      <c r="D89" s="63" t="s">
        <v>56</v>
      </c>
      <c r="E89" s="64"/>
    </row>
    <row r="90" spans="1:5" ht="21">
      <c r="A90" s="100"/>
      <c r="B90" s="103"/>
      <c r="C90" s="65" t="s">
        <v>168</v>
      </c>
      <c r="D90" s="65"/>
      <c r="E90" s="66">
        <f>SUM(E47:E89)</f>
        <v>0</v>
      </c>
    </row>
    <row r="91" spans="1:5" ht="21">
      <c r="A91" s="105" t="s">
        <v>169</v>
      </c>
      <c r="B91" s="106"/>
      <c r="C91" s="106"/>
      <c r="D91" s="107"/>
      <c r="E91" s="67">
        <v>39200256.82</v>
      </c>
    </row>
    <row r="92" spans="1:5" ht="21">
      <c r="A92" s="98">
        <v>700600019</v>
      </c>
      <c r="B92" s="101" t="s">
        <v>120</v>
      </c>
      <c r="C92" s="62" t="s">
        <v>4</v>
      </c>
      <c r="D92" s="63" t="s">
        <v>16</v>
      </c>
      <c r="E92" s="64"/>
    </row>
    <row r="93" spans="1:5" ht="21">
      <c r="A93" s="99"/>
      <c r="B93" s="102"/>
      <c r="C93" s="95" t="s">
        <v>5</v>
      </c>
      <c r="D93" s="63" t="s">
        <v>18</v>
      </c>
      <c r="E93" s="64"/>
    </row>
    <row r="94" spans="1:5" ht="21">
      <c r="A94" s="99"/>
      <c r="B94" s="102"/>
      <c r="C94" s="96"/>
      <c r="D94" s="63" t="s">
        <v>19</v>
      </c>
      <c r="E94" s="64"/>
    </row>
    <row r="95" spans="1:5" ht="21">
      <c r="A95" s="99"/>
      <c r="B95" s="102"/>
      <c r="C95" s="96"/>
      <c r="D95" s="63" t="s">
        <v>20</v>
      </c>
      <c r="E95" s="64"/>
    </row>
    <row r="96" spans="1:5" ht="21">
      <c r="A96" s="99"/>
      <c r="B96" s="102"/>
      <c r="C96" s="96"/>
      <c r="D96" s="63" t="s">
        <v>21</v>
      </c>
      <c r="E96" s="64"/>
    </row>
    <row r="97" spans="1:5" ht="21">
      <c r="A97" s="99"/>
      <c r="B97" s="102"/>
      <c r="C97" s="96"/>
      <c r="D97" s="63" t="s">
        <v>22</v>
      </c>
      <c r="E97" s="64"/>
    </row>
    <row r="98" spans="1:5" ht="21">
      <c r="A98" s="99"/>
      <c r="B98" s="102"/>
      <c r="C98" s="96"/>
      <c r="D98" s="63" t="s">
        <v>23</v>
      </c>
      <c r="E98" s="64"/>
    </row>
    <row r="99" spans="1:5" ht="21">
      <c r="A99" s="99"/>
      <c r="B99" s="102"/>
      <c r="C99" s="96"/>
      <c r="D99" s="63" t="s">
        <v>24</v>
      </c>
      <c r="E99" s="64"/>
    </row>
    <row r="100" spans="1:5" ht="21">
      <c r="A100" s="99"/>
      <c r="B100" s="102"/>
      <c r="C100" s="96"/>
      <c r="D100" s="63" t="s">
        <v>25</v>
      </c>
      <c r="E100" s="64"/>
    </row>
    <row r="101" spans="1:5" ht="21">
      <c r="A101" s="99"/>
      <c r="B101" s="102"/>
      <c r="C101" s="96"/>
      <c r="D101" s="63" t="s">
        <v>26</v>
      </c>
      <c r="E101" s="64"/>
    </row>
    <row r="102" spans="1:5" ht="21">
      <c r="A102" s="99"/>
      <c r="B102" s="102"/>
      <c r="C102" s="96"/>
      <c r="D102" s="63" t="s">
        <v>27</v>
      </c>
      <c r="E102" s="64"/>
    </row>
    <row r="103" spans="1:5" ht="21">
      <c r="A103" s="99"/>
      <c r="B103" s="102"/>
      <c r="C103" s="96"/>
      <c r="D103" s="63" t="s">
        <v>28</v>
      </c>
      <c r="E103" s="64"/>
    </row>
    <row r="104" spans="1:5" ht="21">
      <c r="A104" s="99"/>
      <c r="B104" s="102"/>
      <c r="C104" s="96"/>
      <c r="D104" s="63" t="s">
        <v>29</v>
      </c>
      <c r="E104" s="64"/>
    </row>
    <row r="105" spans="1:5" ht="21">
      <c r="A105" s="99"/>
      <c r="B105" s="102"/>
      <c r="C105" s="96"/>
      <c r="D105" s="63" t="s">
        <v>30</v>
      </c>
      <c r="E105" s="64"/>
    </row>
    <row r="106" spans="1:5" ht="21">
      <c r="A106" s="99"/>
      <c r="B106" s="102"/>
      <c r="C106" s="96"/>
      <c r="D106" s="63" t="s">
        <v>31</v>
      </c>
      <c r="E106" s="64"/>
    </row>
    <row r="107" spans="1:5" ht="21">
      <c r="A107" s="99"/>
      <c r="B107" s="102"/>
      <c r="C107" s="96"/>
      <c r="D107" s="63" t="s">
        <v>32</v>
      </c>
      <c r="E107" s="64"/>
    </row>
    <row r="108" spans="1:5" ht="21">
      <c r="A108" s="99"/>
      <c r="B108" s="102"/>
      <c r="C108" s="96"/>
      <c r="D108" s="63" t="s">
        <v>33</v>
      </c>
      <c r="E108" s="64"/>
    </row>
    <row r="109" spans="1:5" ht="21">
      <c r="A109" s="99"/>
      <c r="B109" s="102"/>
      <c r="C109" s="96"/>
      <c r="D109" s="63" t="s">
        <v>34</v>
      </c>
      <c r="E109" s="64"/>
    </row>
    <row r="110" spans="1:5" ht="21">
      <c r="A110" s="99"/>
      <c r="B110" s="102"/>
      <c r="C110" s="96"/>
      <c r="D110" s="63" t="s">
        <v>35</v>
      </c>
      <c r="E110" s="64"/>
    </row>
    <row r="111" spans="1:5" ht="21">
      <c r="A111" s="99"/>
      <c r="B111" s="102"/>
      <c r="C111" s="96"/>
      <c r="D111" s="63" t="s">
        <v>36</v>
      </c>
      <c r="E111" s="64"/>
    </row>
    <row r="112" spans="1:5" ht="21">
      <c r="A112" s="99"/>
      <c r="B112" s="102"/>
      <c r="C112" s="96"/>
      <c r="D112" s="63" t="s">
        <v>37</v>
      </c>
      <c r="E112" s="64"/>
    </row>
    <row r="113" spans="1:5" ht="21">
      <c r="A113" s="99"/>
      <c r="B113" s="102"/>
      <c r="C113" s="96"/>
      <c r="D113" s="63" t="s">
        <v>38</v>
      </c>
      <c r="E113" s="64"/>
    </row>
    <row r="114" spans="1:5" ht="21">
      <c r="A114" s="99"/>
      <c r="B114" s="102"/>
      <c r="C114" s="96"/>
      <c r="D114" s="63" t="s">
        <v>39</v>
      </c>
      <c r="E114" s="64"/>
    </row>
    <row r="115" spans="1:5" ht="21">
      <c r="A115" s="99"/>
      <c r="B115" s="102"/>
      <c r="C115" s="96"/>
      <c r="D115" s="63" t="s">
        <v>40</v>
      </c>
      <c r="E115" s="64"/>
    </row>
    <row r="116" spans="1:5" ht="21">
      <c r="A116" s="99"/>
      <c r="B116" s="102"/>
      <c r="C116" s="96"/>
      <c r="D116" s="63" t="s">
        <v>41</v>
      </c>
      <c r="E116" s="64"/>
    </row>
    <row r="117" spans="1:5" ht="21">
      <c r="A117" s="99"/>
      <c r="B117" s="102"/>
      <c r="C117" s="96"/>
      <c r="D117" s="63" t="s">
        <v>42</v>
      </c>
      <c r="E117" s="64"/>
    </row>
    <row r="118" spans="1:5" ht="21">
      <c r="A118" s="99"/>
      <c r="B118" s="102"/>
      <c r="C118" s="96"/>
      <c r="D118" s="63" t="s">
        <v>43</v>
      </c>
      <c r="E118" s="64"/>
    </row>
    <row r="119" spans="1:5" ht="21">
      <c r="A119" s="99"/>
      <c r="B119" s="102"/>
      <c r="C119" s="96"/>
      <c r="D119" s="63" t="s">
        <v>44</v>
      </c>
      <c r="E119" s="64"/>
    </row>
    <row r="120" spans="1:5" ht="21">
      <c r="A120" s="99"/>
      <c r="B120" s="102"/>
      <c r="C120" s="96"/>
      <c r="D120" s="63" t="s">
        <v>45</v>
      </c>
      <c r="E120" s="64"/>
    </row>
    <row r="121" spans="1:5" ht="21">
      <c r="A121" s="99"/>
      <c r="B121" s="102"/>
      <c r="C121" s="96"/>
      <c r="D121" s="63" t="s">
        <v>46</v>
      </c>
      <c r="E121" s="64"/>
    </row>
    <row r="122" spans="1:5" ht="21">
      <c r="A122" s="99"/>
      <c r="B122" s="102"/>
      <c r="C122" s="96"/>
      <c r="D122" s="63" t="s">
        <v>47</v>
      </c>
      <c r="E122" s="64"/>
    </row>
    <row r="123" spans="1:5" ht="21">
      <c r="A123" s="99"/>
      <c r="B123" s="102"/>
      <c r="C123" s="96"/>
      <c r="D123" s="63" t="s">
        <v>48</v>
      </c>
      <c r="E123" s="64"/>
    </row>
    <row r="124" spans="1:5" ht="21">
      <c r="A124" s="99"/>
      <c r="B124" s="102"/>
      <c r="C124" s="97"/>
      <c r="D124" s="63" t="s">
        <v>18</v>
      </c>
      <c r="E124" s="64"/>
    </row>
    <row r="125" spans="1:5" ht="21">
      <c r="A125" s="99"/>
      <c r="B125" s="102"/>
      <c r="C125" s="62" t="s">
        <v>6</v>
      </c>
      <c r="D125" s="63"/>
      <c r="E125" s="64"/>
    </row>
    <row r="126" spans="1:5" ht="21">
      <c r="A126" s="99"/>
      <c r="B126" s="102"/>
      <c r="C126" s="62" t="s">
        <v>9</v>
      </c>
      <c r="D126" s="63"/>
      <c r="E126" s="64"/>
    </row>
    <row r="127" spans="1:5" ht="21">
      <c r="A127" s="99"/>
      <c r="B127" s="102"/>
      <c r="C127" s="62" t="s">
        <v>10</v>
      </c>
      <c r="D127" s="63"/>
      <c r="E127" s="64"/>
    </row>
    <row r="128" spans="1:5" ht="21">
      <c r="A128" s="99"/>
      <c r="B128" s="102"/>
      <c r="C128" s="95" t="s">
        <v>11</v>
      </c>
      <c r="D128" s="63" t="s">
        <v>51</v>
      </c>
      <c r="E128" s="64"/>
    </row>
    <row r="129" spans="1:5" ht="21">
      <c r="A129" s="99"/>
      <c r="B129" s="102"/>
      <c r="C129" s="96"/>
      <c r="D129" s="63" t="s">
        <v>52</v>
      </c>
      <c r="E129" s="64"/>
    </row>
    <row r="130" spans="1:5" ht="21">
      <c r="A130" s="99"/>
      <c r="B130" s="102"/>
      <c r="C130" s="96"/>
      <c r="D130" s="63" t="s">
        <v>53</v>
      </c>
      <c r="E130" s="64"/>
    </row>
    <row r="131" spans="1:5" ht="21">
      <c r="A131" s="99"/>
      <c r="B131" s="102"/>
      <c r="C131" s="97"/>
      <c r="D131" s="63" t="s">
        <v>54</v>
      </c>
      <c r="E131" s="64"/>
    </row>
    <row r="132" spans="1:5" ht="21">
      <c r="A132" s="99"/>
      <c r="B132" s="102"/>
      <c r="C132" s="62" t="s">
        <v>12</v>
      </c>
      <c r="D132" s="63" t="s">
        <v>53</v>
      </c>
      <c r="E132" s="64"/>
    </row>
    <row r="133" spans="1:5" ht="21">
      <c r="A133" s="99"/>
      <c r="B133" s="102"/>
      <c r="C133" s="95" t="s">
        <v>13</v>
      </c>
      <c r="D133" s="63" t="s">
        <v>55</v>
      </c>
      <c r="E133" s="64"/>
    </row>
    <row r="134" spans="1:5" ht="21">
      <c r="A134" s="99"/>
      <c r="B134" s="102"/>
      <c r="C134" s="97"/>
      <c r="D134" s="63" t="s">
        <v>56</v>
      </c>
      <c r="E134" s="64"/>
    </row>
    <row r="135" spans="1:5" ht="21">
      <c r="A135" s="100"/>
      <c r="B135" s="103"/>
      <c r="C135" s="65" t="s">
        <v>168</v>
      </c>
      <c r="D135" s="65"/>
      <c r="E135" s="66">
        <f>SUM(E92:E134)</f>
        <v>0</v>
      </c>
    </row>
    <row r="136" spans="1:5" ht="21">
      <c r="A136" s="105" t="s">
        <v>169</v>
      </c>
      <c r="B136" s="106"/>
      <c r="C136" s="106"/>
      <c r="D136" s="107"/>
      <c r="E136" s="67">
        <v>19979958.41</v>
      </c>
    </row>
    <row r="137" spans="1:5" ht="21">
      <c r="A137" s="98">
        <v>700600020</v>
      </c>
      <c r="B137" s="101" t="s">
        <v>121</v>
      </c>
      <c r="C137" s="62" t="s">
        <v>4</v>
      </c>
      <c r="D137" s="63" t="s">
        <v>16</v>
      </c>
      <c r="E137" s="64"/>
    </row>
    <row r="138" spans="1:5" ht="21">
      <c r="A138" s="99"/>
      <c r="B138" s="102"/>
      <c r="C138" s="95" t="s">
        <v>5</v>
      </c>
      <c r="D138" s="63" t="s">
        <v>18</v>
      </c>
      <c r="E138" s="64"/>
    </row>
    <row r="139" spans="1:5" ht="21">
      <c r="A139" s="99"/>
      <c r="B139" s="102"/>
      <c r="C139" s="96"/>
      <c r="D139" s="63" t="s">
        <v>19</v>
      </c>
      <c r="E139" s="64"/>
    </row>
    <row r="140" spans="1:5" ht="21">
      <c r="A140" s="99"/>
      <c r="B140" s="102"/>
      <c r="C140" s="96"/>
      <c r="D140" s="63" t="s">
        <v>20</v>
      </c>
      <c r="E140" s="64"/>
    </row>
    <row r="141" spans="1:5" ht="21">
      <c r="A141" s="99"/>
      <c r="B141" s="102"/>
      <c r="C141" s="96"/>
      <c r="D141" s="63" t="s">
        <v>21</v>
      </c>
      <c r="E141" s="64"/>
    </row>
    <row r="142" spans="1:5" ht="21">
      <c r="A142" s="99"/>
      <c r="B142" s="102"/>
      <c r="C142" s="96"/>
      <c r="D142" s="63" t="s">
        <v>22</v>
      </c>
      <c r="E142" s="64"/>
    </row>
    <row r="143" spans="1:5" ht="21">
      <c r="A143" s="99"/>
      <c r="B143" s="102"/>
      <c r="C143" s="96"/>
      <c r="D143" s="63" t="s">
        <v>23</v>
      </c>
      <c r="E143" s="64"/>
    </row>
    <row r="144" spans="1:5" ht="21">
      <c r="A144" s="99"/>
      <c r="B144" s="102"/>
      <c r="C144" s="96"/>
      <c r="D144" s="63" t="s">
        <v>24</v>
      </c>
      <c r="E144" s="64"/>
    </row>
    <row r="145" spans="1:5" ht="21">
      <c r="A145" s="99"/>
      <c r="B145" s="102"/>
      <c r="C145" s="96"/>
      <c r="D145" s="63" t="s">
        <v>25</v>
      </c>
      <c r="E145" s="64"/>
    </row>
    <row r="146" spans="1:5" ht="21">
      <c r="A146" s="99"/>
      <c r="B146" s="102"/>
      <c r="C146" s="96"/>
      <c r="D146" s="63" t="s">
        <v>26</v>
      </c>
      <c r="E146" s="64"/>
    </row>
    <row r="147" spans="1:5" ht="21">
      <c r="A147" s="99"/>
      <c r="B147" s="102"/>
      <c r="C147" s="96"/>
      <c r="D147" s="63" t="s">
        <v>27</v>
      </c>
      <c r="E147" s="64"/>
    </row>
    <row r="148" spans="1:5" ht="21">
      <c r="A148" s="99"/>
      <c r="B148" s="102"/>
      <c r="C148" s="96"/>
      <c r="D148" s="63" t="s">
        <v>28</v>
      </c>
      <c r="E148" s="64"/>
    </row>
    <row r="149" spans="1:5" ht="21">
      <c r="A149" s="99"/>
      <c r="B149" s="102"/>
      <c r="C149" s="96"/>
      <c r="D149" s="63" t="s">
        <v>29</v>
      </c>
      <c r="E149" s="64"/>
    </row>
    <row r="150" spans="1:5" ht="21">
      <c r="A150" s="99"/>
      <c r="B150" s="102"/>
      <c r="C150" s="96"/>
      <c r="D150" s="63" t="s">
        <v>30</v>
      </c>
      <c r="E150" s="64"/>
    </row>
    <row r="151" spans="1:5" ht="21">
      <c r="A151" s="99"/>
      <c r="B151" s="102"/>
      <c r="C151" s="96"/>
      <c r="D151" s="63" t="s">
        <v>31</v>
      </c>
      <c r="E151" s="64"/>
    </row>
    <row r="152" spans="1:5" ht="21">
      <c r="A152" s="99"/>
      <c r="B152" s="102"/>
      <c r="C152" s="96"/>
      <c r="D152" s="63" t="s">
        <v>32</v>
      </c>
      <c r="E152" s="64"/>
    </row>
    <row r="153" spans="1:5" ht="21">
      <c r="A153" s="99"/>
      <c r="B153" s="102"/>
      <c r="C153" s="96"/>
      <c r="D153" s="63" t="s">
        <v>33</v>
      </c>
      <c r="E153" s="64"/>
    </row>
    <row r="154" spans="1:5" ht="21">
      <c r="A154" s="99"/>
      <c r="B154" s="102"/>
      <c r="C154" s="96"/>
      <c r="D154" s="63" t="s">
        <v>34</v>
      </c>
      <c r="E154" s="64"/>
    </row>
    <row r="155" spans="1:5" ht="21">
      <c r="A155" s="99"/>
      <c r="B155" s="102"/>
      <c r="C155" s="96"/>
      <c r="D155" s="63" t="s">
        <v>35</v>
      </c>
      <c r="E155" s="64"/>
    </row>
    <row r="156" spans="1:5" ht="21">
      <c r="A156" s="99"/>
      <c r="B156" s="102"/>
      <c r="C156" s="96"/>
      <c r="D156" s="63" t="s">
        <v>36</v>
      </c>
      <c r="E156" s="64"/>
    </row>
    <row r="157" spans="1:5" ht="21">
      <c r="A157" s="99"/>
      <c r="B157" s="102"/>
      <c r="C157" s="96"/>
      <c r="D157" s="63" t="s">
        <v>37</v>
      </c>
      <c r="E157" s="64"/>
    </row>
    <row r="158" spans="1:5" ht="21">
      <c r="A158" s="99"/>
      <c r="B158" s="102"/>
      <c r="C158" s="96"/>
      <c r="D158" s="63" t="s">
        <v>38</v>
      </c>
      <c r="E158" s="64"/>
    </row>
    <row r="159" spans="1:5" ht="21">
      <c r="A159" s="99"/>
      <c r="B159" s="102"/>
      <c r="C159" s="96"/>
      <c r="D159" s="63" t="s">
        <v>39</v>
      </c>
      <c r="E159" s="64"/>
    </row>
    <row r="160" spans="1:5" ht="21">
      <c r="A160" s="99"/>
      <c r="B160" s="102"/>
      <c r="C160" s="96"/>
      <c r="D160" s="63" t="s">
        <v>40</v>
      </c>
      <c r="E160" s="64"/>
    </row>
    <row r="161" spans="1:5" ht="21">
      <c r="A161" s="99"/>
      <c r="B161" s="102"/>
      <c r="C161" s="96"/>
      <c r="D161" s="63" t="s">
        <v>41</v>
      </c>
      <c r="E161" s="64"/>
    </row>
    <row r="162" spans="1:5" ht="21">
      <c r="A162" s="99"/>
      <c r="B162" s="102"/>
      <c r="C162" s="96"/>
      <c r="D162" s="63" t="s">
        <v>42</v>
      </c>
      <c r="E162" s="64"/>
    </row>
    <row r="163" spans="1:5" ht="21">
      <c r="A163" s="99"/>
      <c r="B163" s="102"/>
      <c r="C163" s="96"/>
      <c r="D163" s="63" t="s">
        <v>43</v>
      </c>
      <c r="E163" s="64"/>
    </row>
    <row r="164" spans="1:5" ht="21">
      <c r="A164" s="99"/>
      <c r="B164" s="102"/>
      <c r="C164" s="96"/>
      <c r="D164" s="63" t="s">
        <v>44</v>
      </c>
      <c r="E164" s="64"/>
    </row>
    <row r="165" spans="1:5" ht="21">
      <c r="A165" s="99"/>
      <c r="B165" s="102"/>
      <c r="C165" s="96"/>
      <c r="D165" s="63" t="s">
        <v>45</v>
      </c>
      <c r="E165" s="64"/>
    </row>
    <row r="166" spans="1:5" ht="21">
      <c r="A166" s="99"/>
      <c r="B166" s="102"/>
      <c r="C166" s="96"/>
      <c r="D166" s="63" t="s">
        <v>46</v>
      </c>
      <c r="E166" s="64"/>
    </row>
    <row r="167" spans="1:5" ht="21">
      <c r="A167" s="99"/>
      <c r="B167" s="102"/>
      <c r="C167" s="96"/>
      <c r="D167" s="63" t="s">
        <v>47</v>
      </c>
      <c r="E167" s="64"/>
    </row>
    <row r="168" spans="1:5" ht="21">
      <c r="A168" s="99"/>
      <c r="B168" s="102"/>
      <c r="C168" s="96"/>
      <c r="D168" s="63" t="s">
        <v>48</v>
      </c>
      <c r="E168" s="64"/>
    </row>
    <row r="169" spans="1:5" ht="21">
      <c r="A169" s="99"/>
      <c r="B169" s="102"/>
      <c r="C169" s="97"/>
      <c r="D169" s="63" t="s">
        <v>18</v>
      </c>
      <c r="E169" s="64"/>
    </row>
    <row r="170" spans="1:5" ht="21">
      <c r="A170" s="99"/>
      <c r="B170" s="102"/>
      <c r="C170" s="62" t="s">
        <v>6</v>
      </c>
      <c r="D170" s="63"/>
      <c r="E170" s="64"/>
    </row>
    <row r="171" spans="1:5" ht="21">
      <c r="A171" s="99"/>
      <c r="B171" s="102"/>
      <c r="C171" s="62" t="s">
        <v>9</v>
      </c>
      <c r="D171" s="63"/>
      <c r="E171" s="64"/>
    </row>
    <row r="172" spans="1:5" ht="21">
      <c r="A172" s="99"/>
      <c r="B172" s="102"/>
      <c r="C172" s="62" t="s">
        <v>10</v>
      </c>
      <c r="D172" s="63"/>
      <c r="E172" s="64"/>
    </row>
    <row r="173" spans="1:5" ht="21">
      <c r="A173" s="99"/>
      <c r="B173" s="102"/>
      <c r="C173" s="95" t="s">
        <v>11</v>
      </c>
      <c r="D173" s="63" t="s">
        <v>51</v>
      </c>
      <c r="E173" s="64"/>
    </row>
    <row r="174" spans="1:5" ht="21">
      <c r="A174" s="99"/>
      <c r="B174" s="102"/>
      <c r="C174" s="96"/>
      <c r="D174" s="63" t="s">
        <v>52</v>
      </c>
      <c r="E174" s="64"/>
    </row>
    <row r="175" spans="1:5" ht="21">
      <c r="A175" s="99"/>
      <c r="B175" s="102"/>
      <c r="C175" s="96"/>
      <c r="D175" s="63" t="s">
        <v>53</v>
      </c>
      <c r="E175" s="64"/>
    </row>
    <row r="176" spans="1:5" ht="21">
      <c r="A176" s="99"/>
      <c r="B176" s="102"/>
      <c r="C176" s="97"/>
      <c r="D176" s="63" t="s">
        <v>54</v>
      </c>
      <c r="E176" s="64"/>
    </row>
    <row r="177" spans="1:5" ht="21">
      <c r="A177" s="99"/>
      <c r="B177" s="102"/>
      <c r="C177" s="62" t="s">
        <v>12</v>
      </c>
      <c r="D177" s="63" t="s">
        <v>53</v>
      </c>
      <c r="E177" s="64"/>
    </row>
    <row r="178" spans="1:5" ht="21">
      <c r="A178" s="99"/>
      <c r="B178" s="102"/>
      <c r="C178" s="95" t="s">
        <v>13</v>
      </c>
      <c r="D178" s="63" t="s">
        <v>55</v>
      </c>
      <c r="E178" s="64"/>
    </row>
    <row r="179" spans="1:5" ht="21">
      <c r="A179" s="99"/>
      <c r="B179" s="102"/>
      <c r="C179" s="97"/>
      <c r="D179" s="63" t="s">
        <v>56</v>
      </c>
      <c r="E179" s="64"/>
    </row>
    <row r="180" spans="1:5" ht="21">
      <c r="A180" s="100"/>
      <c r="B180" s="103"/>
      <c r="C180" s="65" t="s">
        <v>168</v>
      </c>
      <c r="D180" s="65"/>
      <c r="E180" s="66">
        <f>SUM(E137:E179)</f>
        <v>0</v>
      </c>
    </row>
    <row r="181" spans="1:5" ht="21">
      <c r="A181" s="105" t="s">
        <v>169</v>
      </c>
      <c r="B181" s="106"/>
      <c r="C181" s="106"/>
      <c r="D181" s="107"/>
      <c r="E181" s="67">
        <v>12173378.899999999</v>
      </c>
    </row>
    <row r="182" spans="1:5" ht="21">
      <c r="A182" s="98">
        <v>700600022</v>
      </c>
      <c r="B182" s="101" t="s">
        <v>122</v>
      </c>
      <c r="C182" s="62" t="s">
        <v>4</v>
      </c>
      <c r="D182" s="63" t="s">
        <v>16</v>
      </c>
      <c r="E182" s="64"/>
    </row>
    <row r="183" spans="1:5" ht="21">
      <c r="A183" s="99"/>
      <c r="B183" s="102"/>
      <c r="C183" s="95" t="s">
        <v>5</v>
      </c>
      <c r="D183" s="63" t="s">
        <v>18</v>
      </c>
      <c r="E183" s="64"/>
    </row>
    <row r="184" spans="1:5" ht="21">
      <c r="A184" s="99"/>
      <c r="B184" s="102"/>
      <c r="C184" s="96"/>
      <c r="D184" s="63" t="s">
        <v>19</v>
      </c>
      <c r="E184" s="64"/>
    </row>
    <row r="185" spans="1:5" ht="21">
      <c r="A185" s="99"/>
      <c r="B185" s="102"/>
      <c r="C185" s="96"/>
      <c r="D185" s="63" t="s">
        <v>20</v>
      </c>
      <c r="E185" s="64"/>
    </row>
    <row r="186" spans="1:5" ht="21">
      <c r="A186" s="99"/>
      <c r="B186" s="102"/>
      <c r="C186" s="96"/>
      <c r="D186" s="63" t="s">
        <v>21</v>
      </c>
      <c r="E186" s="64"/>
    </row>
    <row r="187" spans="1:5" ht="21">
      <c r="A187" s="99"/>
      <c r="B187" s="102"/>
      <c r="C187" s="96"/>
      <c r="D187" s="63" t="s">
        <v>22</v>
      </c>
      <c r="E187" s="64"/>
    </row>
    <row r="188" spans="1:5" ht="21">
      <c r="A188" s="99"/>
      <c r="B188" s="102"/>
      <c r="C188" s="96"/>
      <c r="D188" s="63" t="s">
        <v>23</v>
      </c>
      <c r="E188" s="64"/>
    </row>
    <row r="189" spans="1:5" ht="21">
      <c r="A189" s="99"/>
      <c r="B189" s="102"/>
      <c r="C189" s="96"/>
      <c r="D189" s="63" t="s">
        <v>24</v>
      </c>
      <c r="E189" s="64"/>
    </row>
    <row r="190" spans="1:5" ht="21">
      <c r="A190" s="99"/>
      <c r="B190" s="102"/>
      <c r="C190" s="96"/>
      <c r="D190" s="63" t="s">
        <v>25</v>
      </c>
      <c r="E190" s="64"/>
    </row>
    <row r="191" spans="1:5" ht="21">
      <c r="A191" s="99"/>
      <c r="B191" s="102"/>
      <c r="C191" s="96"/>
      <c r="D191" s="63" t="s">
        <v>26</v>
      </c>
      <c r="E191" s="64"/>
    </row>
    <row r="192" spans="1:5" ht="21">
      <c r="A192" s="99"/>
      <c r="B192" s="102"/>
      <c r="C192" s="96"/>
      <c r="D192" s="63" t="s">
        <v>27</v>
      </c>
      <c r="E192" s="64"/>
    </row>
    <row r="193" spans="1:5" ht="21">
      <c r="A193" s="99"/>
      <c r="B193" s="102"/>
      <c r="C193" s="96"/>
      <c r="D193" s="63" t="s">
        <v>28</v>
      </c>
      <c r="E193" s="64"/>
    </row>
    <row r="194" spans="1:5" ht="21">
      <c r="A194" s="99"/>
      <c r="B194" s="102"/>
      <c r="C194" s="96"/>
      <c r="D194" s="63" t="s">
        <v>29</v>
      </c>
      <c r="E194" s="64"/>
    </row>
    <row r="195" spans="1:5" ht="21">
      <c r="A195" s="99"/>
      <c r="B195" s="102"/>
      <c r="C195" s="96"/>
      <c r="D195" s="63" t="s">
        <v>30</v>
      </c>
      <c r="E195" s="64"/>
    </row>
    <row r="196" spans="1:5" ht="21">
      <c r="A196" s="99"/>
      <c r="B196" s="102"/>
      <c r="C196" s="96"/>
      <c r="D196" s="63" t="s">
        <v>31</v>
      </c>
      <c r="E196" s="64"/>
    </row>
    <row r="197" spans="1:5" ht="21">
      <c r="A197" s="99"/>
      <c r="B197" s="102"/>
      <c r="C197" s="96"/>
      <c r="D197" s="63" t="s">
        <v>32</v>
      </c>
      <c r="E197" s="64"/>
    </row>
    <row r="198" spans="1:5" ht="21">
      <c r="A198" s="99"/>
      <c r="B198" s="102"/>
      <c r="C198" s="96"/>
      <c r="D198" s="63" t="s">
        <v>33</v>
      </c>
      <c r="E198" s="64"/>
    </row>
    <row r="199" spans="1:5" ht="21">
      <c r="A199" s="99"/>
      <c r="B199" s="102"/>
      <c r="C199" s="96"/>
      <c r="D199" s="63" t="s">
        <v>34</v>
      </c>
      <c r="E199" s="64"/>
    </row>
    <row r="200" spans="1:5" ht="21">
      <c r="A200" s="99"/>
      <c r="B200" s="102"/>
      <c r="C200" s="96"/>
      <c r="D200" s="63" t="s">
        <v>35</v>
      </c>
      <c r="E200" s="64"/>
    </row>
    <row r="201" spans="1:5" ht="21">
      <c r="A201" s="99"/>
      <c r="B201" s="102"/>
      <c r="C201" s="96"/>
      <c r="D201" s="63" t="s">
        <v>36</v>
      </c>
      <c r="E201" s="64"/>
    </row>
    <row r="202" spans="1:5" ht="21">
      <c r="A202" s="99"/>
      <c r="B202" s="102"/>
      <c r="C202" s="96"/>
      <c r="D202" s="63" t="s">
        <v>37</v>
      </c>
      <c r="E202" s="64"/>
    </row>
    <row r="203" spans="1:5" ht="21">
      <c r="A203" s="99"/>
      <c r="B203" s="102"/>
      <c r="C203" s="96"/>
      <c r="D203" s="63" t="s">
        <v>38</v>
      </c>
      <c r="E203" s="64"/>
    </row>
    <row r="204" spans="1:5" ht="21">
      <c r="A204" s="99"/>
      <c r="B204" s="102"/>
      <c r="C204" s="96"/>
      <c r="D204" s="63" t="s">
        <v>39</v>
      </c>
      <c r="E204" s="64"/>
    </row>
    <row r="205" spans="1:5" ht="21">
      <c r="A205" s="99"/>
      <c r="B205" s="102"/>
      <c r="C205" s="96"/>
      <c r="D205" s="63" t="s">
        <v>40</v>
      </c>
      <c r="E205" s="64"/>
    </row>
    <row r="206" spans="1:5" ht="21">
      <c r="A206" s="99"/>
      <c r="B206" s="102"/>
      <c r="C206" s="96"/>
      <c r="D206" s="63" t="s">
        <v>41</v>
      </c>
      <c r="E206" s="64"/>
    </row>
    <row r="207" spans="1:5" ht="21">
      <c r="A207" s="99"/>
      <c r="B207" s="102"/>
      <c r="C207" s="96"/>
      <c r="D207" s="63" t="s">
        <v>42</v>
      </c>
      <c r="E207" s="64"/>
    </row>
    <row r="208" spans="1:5" ht="21">
      <c r="A208" s="99"/>
      <c r="B208" s="102"/>
      <c r="C208" s="96"/>
      <c r="D208" s="63" t="s">
        <v>43</v>
      </c>
      <c r="E208" s="64"/>
    </row>
    <row r="209" spans="1:5" ht="21">
      <c r="A209" s="99"/>
      <c r="B209" s="102"/>
      <c r="C209" s="96"/>
      <c r="D209" s="63" t="s">
        <v>44</v>
      </c>
      <c r="E209" s="64"/>
    </row>
    <row r="210" spans="1:5" ht="21">
      <c r="A210" s="99"/>
      <c r="B210" s="102"/>
      <c r="C210" s="96"/>
      <c r="D210" s="63" t="s">
        <v>45</v>
      </c>
      <c r="E210" s="64"/>
    </row>
    <row r="211" spans="1:5" ht="21">
      <c r="A211" s="99"/>
      <c r="B211" s="102"/>
      <c r="C211" s="96"/>
      <c r="D211" s="63" t="s">
        <v>46</v>
      </c>
      <c r="E211" s="64"/>
    </row>
    <row r="212" spans="1:5" ht="21">
      <c r="A212" s="99"/>
      <c r="B212" s="102"/>
      <c r="C212" s="96"/>
      <c r="D212" s="63" t="s">
        <v>47</v>
      </c>
      <c r="E212" s="64"/>
    </row>
    <row r="213" spans="1:5" ht="21">
      <c r="A213" s="99"/>
      <c r="B213" s="102"/>
      <c r="C213" s="96"/>
      <c r="D213" s="63" t="s">
        <v>48</v>
      </c>
      <c r="E213" s="64"/>
    </row>
    <row r="214" spans="1:5" ht="21">
      <c r="A214" s="99"/>
      <c r="B214" s="102"/>
      <c r="C214" s="97"/>
      <c r="D214" s="63" t="s">
        <v>18</v>
      </c>
      <c r="E214" s="64"/>
    </row>
    <row r="215" spans="1:5" ht="21">
      <c r="A215" s="99"/>
      <c r="B215" s="102"/>
      <c r="C215" s="62" t="s">
        <v>6</v>
      </c>
      <c r="D215" s="63"/>
      <c r="E215" s="64"/>
    </row>
    <row r="216" spans="1:5" ht="21">
      <c r="A216" s="99"/>
      <c r="B216" s="102"/>
      <c r="C216" s="62" t="s">
        <v>9</v>
      </c>
      <c r="D216" s="63"/>
      <c r="E216" s="64"/>
    </row>
    <row r="217" spans="1:5" ht="21">
      <c r="A217" s="99"/>
      <c r="B217" s="102"/>
      <c r="C217" s="62" t="s">
        <v>10</v>
      </c>
      <c r="D217" s="63"/>
      <c r="E217" s="64"/>
    </row>
    <row r="218" spans="1:5" ht="21">
      <c r="A218" s="99"/>
      <c r="B218" s="102"/>
      <c r="C218" s="95" t="s">
        <v>11</v>
      </c>
      <c r="D218" s="63" t="s">
        <v>51</v>
      </c>
      <c r="E218" s="64"/>
    </row>
    <row r="219" spans="1:5" ht="21">
      <c r="A219" s="99"/>
      <c r="B219" s="102"/>
      <c r="C219" s="96"/>
      <c r="D219" s="63" t="s">
        <v>52</v>
      </c>
      <c r="E219" s="64"/>
    </row>
    <row r="220" spans="1:5" ht="21">
      <c r="A220" s="99"/>
      <c r="B220" s="102"/>
      <c r="C220" s="96"/>
      <c r="D220" s="63" t="s">
        <v>53</v>
      </c>
      <c r="E220" s="64"/>
    </row>
    <row r="221" spans="1:5" ht="21">
      <c r="A221" s="99"/>
      <c r="B221" s="102"/>
      <c r="C221" s="97"/>
      <c r="D221" s="63" t="s">
        <v>54</v>
      </c>
      <c r="E221" s="64"/>
    </row>
    <row r="222" spans="1:5" ht="21">
      <c r="A222" s="99"/>
      <c r="B222" s="102"/>
      <c r="C222" s="62" t="s">
        <v>12</v>
      </c>
      <c r="D222" s="63" t="s">
        <v>53</v>
      </c>
      <c r="E222" s="64"/>
    </row>
    <row r="223" spans="1:5" ht="21">
      <c r="A223" s="99"/>
      <c r="B223" s="102"/>
      <c r="C223" s="95" t="s">
        <v>13</v>
      </c>
      <c r="D223" s="63" t="s">
        <v>55</v>
      </c>
      <c r="E223" s="64"/>
    </row>
    <row r="224" spans="1:5" ht="21">
      <c r="A224" s="99"/>
      <c r="B224" s="102"/>
      <c r="C224" s="97"/>
      <c r="D224" s="63" t="s">
        <v>56</v>
      </c>
      <c r="E224" s="64"/>
    </row>
    <row r="225" spans="1:5" ht="21">
      <c r="A225" s="100"/>
      <c r="B225" s="103"/>
      <c r="C225" s="65" t="s">
        <v>168</v>
      </c>
      <c r="D225" s="65"/>
      <c r="E225" s="66">
        <f>SUM(E182:E224)</f>
        <v>0</v>
      </c>
    </row>
    <row r="226" spans="1:5" ht="21">
      <c r="A226" s="105" t="s">
        <v>169</v>
      </c>
      <c r="B226" s="106"/>
      <c r="C226" s="106"/>
      <c r="D226" s="107"/>
      <c r="E226" s="67">
        <v>15808315.759999998</v>
      </c>
    </row>
    <row r="227" spans="1:5" ht="21">
      <c r="A227" s="98">
        <v>700600023</v>
      </c>
      <c r="B227" s="101" t="s">
        <v>123</v>
      </c>
      <c r="C227" s="62" t="s">
        <v>4</v>
      </c>
      <c r="D227" s="63" t="s">
        <v>16</v>
      </c>
      <c r="E227" s="64"/>
    </row>
    <row r="228" spans="1:5" ht="21">
      <c r="A228" s="99"/>
      <c r="B228" s="102"/>
      <c r="C228" s="95" t="s">
        <v>5</v>
      </c>
      <c r="D228" s="63" t="s">
        <v>18</v>
      </c>
      <c r="E228" s="64"/>
    </row>
    <row r="229" spans="1:5" ht="21">
      <c r="A229" s="99"/>
      <c r="B229" s="102"/>
      <c r="C229" s="96"/>
      <c r="D229" s="63" t="s">
        <v>19</v>
      </c>
      <c r="E229" s="64"/>
    </row>
    <row r="230" spans="1:5" ht="21">
      <c r="A230" s="99"/>
      <c r="B230" s="102"/>
      <c r="C230" s="96"/>
      <c r="D230" s="63" t="s">
        <v>20</v>
      </c>
      <c r="E230" s="64"/>
    </row>
    <row r="231" spans="1:5" ht="21">
      <c r="A231" s="99"/>
      <c r="B231" s="102"/>
      <c r="C231" s="96"/>
      <c r="D231" s="63" t="s">
        <v>21</v>
      </c>
      <c r="E231" s="64"/>
    </row>
    <row r="232" spans="1:5" ht="21">
      <c r="A232" s="99"/>
      <c r="B232" s="102"/>
      <c r="C232" s="96"/>
      <c r="D232" s="63" t="s">
        <v>22</v>
      </c>
      <c r="E232" s="64"/>
    </row>
    <row r="233" spans="1:5" ht="21">
      <c r="A233" s="99"/>
      <c r="B233" s="102"/>
      <c r="C233" s="96"/>
      <c r="D233" s="63" t="s">
        <v>23</v>
      </c>
      <c r="E233" s="64"/>
    </row>
    <row r="234" spans="1:5" ht="21">
      <c r="A234" s="99"/>
      <c r="B234" s="102"/>
      <c r="C234" s="96"/>
      <c r="D234" s="63" t="s">
        <v>24</v>
      </c>
      <c r="E234" s="64"/>
    </row>
    <row r="235" spans="1:5" ht="21">
      <c r="A235" s="99"/>
      <c r="B235" s="102"/>
      <c r="C235" s="96"/>
      <c r="D235" s="63" t="s">
        <v>25</v>
      </c>
      <c r="E235" s="64"/>
    </row>
    <row r="236" spans="1:5" ht="21">
      <c r="A236" s="99"/>
      <c r="B236" s="102"/>
      <c r="C236" s="96"/>
      <c r="D236" s="63" t="s">
        <v>26</v>
      </c>
      <c r="E236" s="64"/>
    </row>
    <row r="237" spans="1:5" ht="21">
      <c r="A237" s="99"/>
      <c r="B237" s="102"/>
      <c r="C237" s="96"/>
      <c r="D237" s="63" t="s">
        <v>27</v>
      </c>
      <c r="E237" s="64"/>
    </row>
    <row r="238" spans="1:5" ht="21">
      <c r="A238" s="99"/>
      <c r="B238" s="102"/>
      <c r="C238" s="96"/>
      <c r="D238" s="63" t="s">
        <v>28</v>
      </c>
      <c r="E238" s="64"/>
    </row>
    <row r="239" spans="1:5" ht="21">
      <c r="A239" s="99"/>
      <c r="B239" s="102"/>
      <c r="C239" s="96"/>
      <c r="D239" s="63" t="s">
        <v>29</v>
      </c>
      <c r="E239" s="64"/>
    </row>
    <row r="240" spans="1:5" ht="21">
      <c r="A240" s="99"/>
      <c r="B240" s="102"/>
      <c r="C240" s="96"/>
      <c r="D240" s="63" t="s">
        <v>30</v>
      </c>
      <c r="E240" s="64"/>
    </row>
    <row r="241" spans="1:5" ht="21">
      <c r="A241" s="99"/>
      <c r="B241" s="102"/>
      <c r="C241" s="96"/>
      <c r="D241" s="63" t="s">
        <v>31</v>
      </c>
      <c r="E241" s="64"/>
    </row>
    <row r="242" spans="1:5" ht="21">
      <c r="A242" s="99"/>
      <c r="B242" s="102"/>
      <c r="C242" s="96"/>
      <c r="D242" s="63" t="s">
        <v>32</v>
      </c>
      <c r="E242" s="64"/>
    </row>
    <row r="243" spans="1:5" ht="21">
      <c r="A243" s="99"/>
      <c r="B243" s="102"/>
      <c r="C243" s="96"/>
      <c r="D243" s="63" t="s">
        <v>33</v>
      </c>
      <c r="E243" s="64"/>
    </row>
    <row r="244" spans="1:5" ht="21">
      <c r="A244" s="99"/>
      <c r="B244" s="102"/>
      <c r="C244" s="96"/>
      <c r="D244" s="63" t="s">
        <v>34</v>
      </c>
      <c r="E244" s="64"/>
    </row>
    <row r="245" spans="1:5" ht="21">
      <c r="A245" s="99"/>
      <c r="B245" s="102"/>
      <c r="C245" s="96"/>
      <c r="D245" s="63" t="s">
        <v>35</v>
      </c>
      <c r="E245" s="64"/>
    </row>
    <row r="246" spans="1:5" ht="21">
      <c r="A246" s="99"/>
      <c r="B246" s="102"/>
      <c r="C246" s="96"/>
      <c r="D246" s="63" t="s">
        <v>36</v>
      </c>
      <c r="E246" s="64"/>
    </row>
    <row r="247" spans="1:5" ht="21">
      <c r="A247" s="99"/>
      <c r="B247" s="102"/>
      <c r="C247" s="96"/>
      <c r="D247" s="63" t="s">
        <v>37</v>
      </c>
      <c r="E247" s="64"/>
    </row>
    <row r="248" spans="1:5" ht="21">
      <c r="A248" s="99"/>
      <c r="B248" s="102"/>
      <c r="C248" s="96"/>
      <c r="D248" s="63" t="s">
        <v>38</v>
      </c>
      <c r="E248" s="64"/>
    </row>
    <row r="249" spans="1:5" ht="21">
      <c r="A249" s="99"/>
      <c r="B249" s="102"/>
      <c r="C249" s="96"/>
      <c r="D249" s="63" t="s">
        <v>39</v>
      </c>
      <c r="E249" s="64"/>
    </row>
    <row r="250" spans="1:5" ht="21">
      <c r="A250" s="99"/>
      <c r="B250" s="102"/>
      <c r="C250" s="96"/>
      <c r="D250" s="63" t="s">
        <v>40</v>
      </c>
      <c r="E250" s="64"/>
    </row>
    <row r="251" spans="1:5" ht="21">
      <c r="A251" s="99"/>
      <c r="B251" s="102"/>
      <c r="C251" s="96"/>
      <c r="D251" s="63" t="s">
        <v>41</v>
      </c>
      <c r="E251" s="64"/>
    </row>
    <row r="252" spans="1:5" ht="21">
      <c r="A252" s="99"/>
      <c r="B252" s="102"/>
      <c r="C252" s="96"/>
      <c r="D252" s="63" t="s">
        <v>42</v>
      </c>
      <c r="E252" s="64"/>
    </row>
    <row r="253" spans="1:5" ht="21">
      <c r="A253" s="99"/>
      <c r="B253" s="102"/>
      <c r="C253" s="96"/>
      <c r="D253" s="63" t="s">
        <v>43</v>
      </c>
      <c r="E253" s="64"/>
    </row>
    <row r="254" spans="1:5" ht="21">
      <c r="A254" s="99"/>
      <c r="B254" s="102"/>
      <c r="C254" s="96"/>
      <c r="D254" s="63" t="s">
        <v>44</v>
      </c>
      <c r="E254" s="64"/>
    </row>
    <row r="255" spans="1:5" ht="21">
      <c r="A255" s="99"/>
      <c r="B255" s="102"/>
      <c r="C255" s="96"/>
      <c r="D255" s="63" t="s">
        <v>45</v>
      </c>
      <c r="E255" s="64"/>
    </row>
    <row r="256" spans="1:5" ht="21">
      <c r="A256" s="99"/>
      <c r="B256" s="102"/>
      <c r="C256" s="96"/>
      <c r="D256" s="63" t="s">
        <v>46</v>
      </c>
      <c r="E256" s="64"/>
    </row>
    <row r="257" spans="1:5" ht="21">
      <c r="A257" s="99"/>
      <c r="B257" s="102"/>
      <c r="C257" s="96"/>
      <c r="D257" s="63" t="s">
        <v>47</v>
      </c>
      <c r="E257" s="64"/>
    </row>
    <row r="258" spans="1:5" ht="21">
      <c r="A258" s="99"/>
      <c r="B258" s="102"/>
      <c r="C258" s="96"/>
      <c r="D258" s="63" t="s">
        <v>48</v>
      </c>
      <c r="E258" s="64"/>
    </row>
    <row r="259" spans="1:5" ht="21">
      <c r="A259" s="99"/>
      <c r="B259" s="102"/>
      <c r="C259" s="97"/>
      <c r="D259" s="63" t="s">
        <v>18</v>
      </c>
      <c r="E259" s="64"/>
    </row>
    <row r="260" spans="1:5" ht="21">
      <c r="A260" s="99"/>
      <c r="B260" s="102"/>
      <c r="C260" s="62" t="s">
        <v>6</v>
      </c>
      <c r="D260" s="63"/>
      <c r="E260" s="64"/>
    </row>
    <row r="261" spans="1:5" ht="21">
      <c r="A261" s="99"/>
      <c r="B261" s="102"/>
      <c r="C261" s="62" t="s">
        <v>9</v>
      </c>
      <c r="D261" s="63"/>
      <c r="E261" s="64"/>
    </row>
    <row r="262" spans="1:5" ht="21">
      <c r="A262" s="99"/>
      <c r="B262" s="102"/>
      <c r="C262" s="62" t="s">
        <v>10</v>
      </c>
      <c r="D262" s="63"/>
      <c r="E262" s="64"/>
    </row>
    <row r="263" spans="1:5" ht="21">
      <c r="A263" s="99"/>
      <c r="B263" s="102"/>
      <c r="C263" s="95" t="s">
        <v>11</v>
      </c>
      <c r="D263" s="63" t="s">
        <v>51</v>
      </c>
      <c r="E263" s="64"/>
    </row>
    <row r="264" spans="1:5" ht="21">
      <c r="A264" s="99"/>
      <c r="B264" s="102"/>
      <c r="C264" s="96"/>
      <c r="D264" s="63" t="s">
        <v>52</v>
      </c>
      <c r="E264" s="64"/>
    </row>
    <row r="265" spans="1:5" ht="21">
      <c r="A265" s="99"/>
      <c r="B265" s="102"/>
      <c r="C265" s="96"/>
      <c r="D265" s="63" t="s">
        <v>53</v>
      </c>
      <c r="E265" s="64"/>
    </row>
    <row r="266" spans="1:5" ht="21">
      <c r="A266" s="99"/>
      <c r="B266" s="102"/>
      <c r="C266" s="97"/>
      <c r="D266" s="63" t="s">
        <v>54</v>
      </c>
      <c r="E266" s="64"/>
    </row>
    <row r="267" spans="1:5" ht="21">
      <c r="A267" s="99"/>
      <c r="B267" s="102"/>
      <c r="C267" s="62" t="s">
        <v>12</v>
      </c>
      <c r="D267" s="63" t="s">
        <v>53</v>
      </c>
      <c r="E267" s="64"/>
    </row>
    <row r="268" spans="1:5" ht="21">
      <c r="A268" s="99"/>
      <c r="B268" s="102"/>
      <c r="C268" s="95" t="s">
        <v>13</v>
      </c>
      <c r="D268" s="63" t="s">
        <v>55</v>
      </c>
      <c r="E268" s="64"/>
    </row>
    <row r="269" spans="1:5" ht="21">
      <c r="A269" s="99"/>
      <c r="B269" s="102"/>
      <c r="C269" s="97"/>
      <c r="D269" s="63" t="s">
        <v>56</v>
      </c>
      <c r="E269" s="64"/>
    </row>
    <row r="270" spans="1:5" ht="21">
      <c r="A270" s="100"/>
      <c r="B270" s="103"/>
      <c r="C270" s="65" t="s">
        <v>168</v>
      </c>
      <c r="D270" s="65"/>
      <c r="E270" s="66">
        <f>SUM(E227:E269)</f>
        <v>0</v>
      </c>
    </row>
    <row r="271" spans="1:5" ht="21">
      <c r="A271" s="105" t="s">
        <v>169</v>
      </c>
      <c r="B271" s="106"/>
      <c r="C271" s="106"/>
      <c r="D271" s="107"/>
      <c r="E271" s="67">
        <v>8419423.669999998</v>
      </c>
    </row>
    <row r="272" spans="1:5" ht="21">
      <c r="A272" s="98">
        <v>700600024</v>
      </c>
      <c r="B272" s="101" t="s">
        <v>124</v>
      </c>
      <c r="C272" s="62" t="s">
        <v>4</v>
      </c>
      <c r="D272" s="63" t="s">
        <v>16</v>
      </c>
      <c r="E272" s="64"/>
    </row>
    <row r="273" spans="1:5" ht="21">
      <c r="A273" s="99"/>
      <c r="B273" s="102"/>
      <c r="C273" s="95" t="s">
        <v>5</v>
      </c>
      <c r="D273" s="63" t="s">
        <v>18</v>
      </c>
      <c r="E273" s="64"/>
    </row>
    <row r="274" spans="1:5" ht="21">
      <c r="A274" s="99"/>
      <c r="B274" s="102"/>
      <c r="C274" s="96"/>
      <c r="D274" s="63" t="s">
        <v>19</v>
      </c>
      <c r="E274" s="64"/>
    </row>
    <row r="275" spans="1:5" ht="21">
      <c r="A275" s="99"/>
      <c r="B275" s="102"/>
      <c r="C275" s="96"/>
      <c r="D275" s="63" t="s">
        <v>20</v>
      </c>
      <c r="E275" s="64"/>
    </row>
    <row r="276" spans="1:5" ht="21">
      <c r="A276" s="99"/>
      <c r="B276" s="102"/>
      <c r="C276" s="96"/>
      <c r="D276" s="63" t="s">
        <v>21</v>
      </c>
      <c r="E276" s="64"/>
    </row>
    <row r="277" spans="1:5" ht="21">
      <c r="A277" s="99"/>
      <c r="B277" s="102"/>
      <c r="C277" s="96"/>
      <c r="D277" s="63" t="s">
        <v>22</v>
      </c>
      <c r="E277" s="64"/>
    </row>
    <row r="278" spans="1:5" ht="21">
      <c r="A278" s="99"/>
      <c r="B278" s="102"/>
      <c r="C278" s="96"/>
      <c r="D278" s="63" t="s">
        <v>23</v>
      </c>
      <c r="E278" s="64"/>
    </row>
    <row r="279" spans="1:5" ht="21">
      <c r="A279" s="99"/>
      <c r="B279" s="102"/>
      <c r="C279" s="96"/>
      <c r="D279" s="63" t="s">
        <v>24</v>
      </c>
      <c r="E279" s="64"/>
    </row>
    <row r="280" spans="1:5" ht="21">
      <c r="A280" s="99"/>
      <c r="B280" s="102"/>
      <c r="C280" s="96"/>
      <c r="D280" s="63" t="s">
        <v>25</v>
      </c>
      <c r="E280" s="64"/>
    </row>
    <row r="281" spans="1:5" ht="21">
      <c r="A281" s="99"/>
      <c r="B281" s="102"/>
      <c r="C281" s="96"/>
      <c r="D281" s="63" t="s">
        <v>26</v>
      </c>
      <c r="E281" s="64"/>
    </row>
    <row r="282" spans="1:5" ht="21">
      <c r="A282" s="99"/>
      <c r="B282" s="102"/>
      <c r="C282" s="96"/>
      <c r="D282" s="63" t="s">
        <v>27</v>
      </c>
      <c r="E282" s="64"/>
    </row>
    <row r="283" spans="1:5" ht="21">
      <c r="A283" s="99"/>
      <c r="B283" s="102"/>
      <c r="C283" s="96"/>
      <c r="D283" s="63" t="s">
        <v>28</v>
      </c>
      <c r="E283" s="64"/>
    </row>
    <row r="284" spans="1:5" ht="21">
      <c r="A284" s="99"/>
      <c r="B284" s="102"/>
      <c r="C284" s="96"/>
      <c r="D284" s="63" t="s">
        <v>29</v>
      </c>
      <c r="E284" s="64"/>
    </row>
    <row r="285" spans="1:5" ht="21">
      <c r="A285" s="99"/>
      <c r="B285" s="102"/>
      <c r="C285" s="96"/>
      <c r="D285" s="63" t="s">
        <v>30</v>
      </c>
      <c r="E285" s="64"/>
    </row>
    <row r="286" spans="1:5" ht="21">
      <c r="A286" s="99"/>
      <c r="B286" s="102"/>
      <c r="C286" s="96"/>
      <c r="D286" s="63" t="s">
        <v>31</v>
      </c>
      <c r="E286" s="64"/>
    </row>
    <row r="287" spans="1:5" ht="21">
      <c r="A287" s="99"/>
      <c r="B287" s="102"/>
      <c r="C287" s="96"/>
      <c r="D287" s="63" t="s">
        <v>32</v>
      </c>
      <c r="E287" s="64"/>
    </row>
    <row r="288" spans="1:5" ht="21">
      <c r="A288" s="99"/>
      <c r="B288" s="102"/>
      <c r="C288" s="96"/>
      <c r="D288" s="63" t="s">
        <v>33</v>
      </c>
      <c r="E288" s="64"/>
    </row>
    <row r="289" spans="1:5" ht="21">
      <c r="A289" s="99"/>
      <c r="B289" s="102"/>
      <c r="C289" s="96"/>
      <c r="D289" s="63" t="s">
        <v>34</v>
      </c>
      <c r="E289" s="64"/>
    </row>
    <row r="290" spans="1:5" ht="21">
      <c r="A290" s="99"/>
      <c r="B290" s="102"/>
      <c r="C290" s="96"/>
      <c r="D290" s="63" t="s">
        <v>35</v>
      </c>
      <c r="E290" s="64"/>
    </row>
    <row r="291" spans="1:5" ht="21">
      <c r="A291" s="99"/>
      <c r="B291" s="102"/>
      <c r="C291" s="96"/>
      <c r="D291" s="63" t="s">
        <v>36</v>
      </c>
      <c r="E291" s="64"/>
    </row>
    <row r="292" spans="1:5" ht="21">
      <c r="A292" s="99"/>
      <c r="B292" s="102"/>
      <c r="C292" s="96"/>
      <c r="D292" s="63" t="s">
        <v>37</v>
      </c>
      <c r="E292" s="64"/>
    </row>
    <row r="293" spans="1:5" ht="21">
      <c r="A293" s="99"/>
      <c r="B293" s="102"/>
      <c r="C293" s="96"/>
      <c r="D293" s="63" t="s">
        <v>38</v>
      </c>
      <c r="E293" s="64"/>
    </row>
    <row r="294" spans="1:5" ht="21">
      <c r="A294" s="99"/>
      <c r="B294" s="102"/>
      <c r="C294" s="96"/>
      <c r="D294" s="63" t="s">
        <v>39</v>
      </c>
      <c r="E294" s="64"/>
    </row>
    <row r="295" spans="1:5" ht="21">
      <c r="A295" s="99"/>
      <c r="B295" s="102"/>
      <c r="C295" s="96"/>
      <c r="D295" s="63" t="s">
        <v>40</v>
      </c>
      <c r="E295" s="64"/>
    </row>
    <row r="296" spans="1:5" ht="21">
      <c r="A296" s="99"/>
      <c r="B296" s="102"/>
      <c r="C296" s="96"/>
      <c r="D296" s="63" t="s">
        <v>41</v>
      </c>
      <c r="E296" s="64"/>
    </row>
    <row r="297" spans="1:5" ht="21">
      <c r="A297" s="99"/>
      <c r="B297" s="102"/>
      <c r="C297" s="96"/>
      <c r="D297" s="63" t="s">
        <v>42</v>
      </c>
      <c r="E297" s="64"/>
    </row>
    <row r="298" spans="1:5" ht="21">
      <c r="A298" s="99"/>
      <c r="B298" s="102"/>
      <c r="C298" s="96"/>
      <c r="D298" s="63" t="s">
        <v>43</v>
      </c>
      <c r="E298" s="64"/>
    </row>
    <row r="299" spans="1:5" ht="21">
      <c r="A299" s="99"/>
      <c r="B299" s="102"/>
      <c r="C299" s="96"/>
      <c r="D299" s="63" t="s">
        <v>44</v>
      </c>
      <c r="E299" s="64"/>
    </row>
    <row r="300" spans="1:5" ht="21">
      <c r="A300" s="99"/>
      <c r="B300" s="102"/>
      <c r="C300" s="96"/>
      <c r="D300" s="63" t="s">
        <v>45</v>
      </c>
      <c r="E300" s="64"/>
    </row>
    <row r="301" spans="1:5" ht="21">
      <c r="A301" s="99"/>
      <c r="B301" s="102"/>
      <c r="C301" s="96"/>
      <c r="D301" s="63" t="s">
        <v>46</v>
      </c>
      <c r="E301" s="64"/>
    </row>
    <row r="302" spans="1:5" ht="21">
      <c r="A302" s="99"/>
      <c r="B302" s="102"/>
      <c r="C302" s="96"/>
      <c r="D302" s="63" t="s">
        <v>47</v>
      </c>
      <c r="E302" s="64"/>
    </row>
    <row r="303" spans="1:5" ht="21">
      <c r="A303" s="99"/>
      <c r="B303" s="102"/>
      <c r="C303" s="96"/>
      <c r="D303" s="63" t="s">
        <v>48</v>
      </c>
      <c r="E303" s="64"/>
    </row>
    <row r="304" spans="1:5" ht="21">
      <c r="A304" s="99"/>
      <c r="B304" s="102"/>
      <c r="C304" s="97"/>
      <c r="D304" s="63" t="s">
        <v>18</v>
      </c>
      <c r="E304" s="64"/>
    </row>
    <row r="305" spans="1:5" ht="21">
      <c r="A305" s="99"/>
      <c r="B305" s="102"/>
      <c r="C305" s="62" t="s">
        <v>6</v>
      </c>
      <c r="D305" s="63"/>
      <c r="E305" s="64"/>
    </row>
    <row r="306" spans="1:5" ht="21">
      <c r="A306" s="99"/>
      <c r="B306" s="102"/>
      <c r="C306" s="62" t="s">
        <v>9</v>
      </c>
      <c r="D306" s="63"/>
      <c r="E306" s="64"/>
    </row>
    <row r="307" spans="1:5" ht="21">
      <c r="A307" s="99"/>
      <c r="B307" s="102"/>
      <c r="C307" s="62" t="s">
        <v>10</v>
      </c>
      <c r="D307" s="63"/>
      <c r="E307" s="64"/>
    </row>
    <row r="308" spans="1:5" ht="21">
      <c r="A308" s="99"/>
      <c r="B308" s="102"/>
      <c r="C308" s="95" t="s">
        <v>11</v>
      </c>
      <c r="D308" s="63" t="s">
        <v>51</v>
      </c>
      <c r="E308" s="64"/>
    </row>
    <row r="309" spans="1:5" ht="21">
      <c r="A309" s="99"/>
      <c r="B309" s="102"/>
      <c r="C309" s="96"/>
      <c r="D309" s="63" t="s">
        <v>52</v>
      </c>
      <c r="E309" s="64"/>
    </row>
    <row r="310" spans="1:5" ht="21">
      <c r="A310" s="99"/>
      <c r="B310" s="102"/>
      <c r="C310" s="96"/>
      <c r="D310" s="63" t="s">
        <v>53</v>
      </c>
      <c r="E310" s="64"/>
    </row>
    <row r="311" spans="1:5" ht="21">
      <c r="A311" s="99"/>
      <c r="B311" s="102"/>
      <c r="C311" s="97"/>
      <c r="D311" s="63" t="s">
        <v>54</v>
      </c>
      <c r="E311" s="64"/>
    </row>
    <row r="312" spans="1:5" ht="21">
      <c r="A312" s="99"/>
      <c r="B312" s="102"/>
      <c r="C312" s="62" t="s">
        <v>12</v>
      </c>
      <c r="D312" s="63" t="s">
        <v>53</v>
      </c>
      <c r="E312" s="64"/>
    </row>
    <row r="313" spans="1:5" ht="21">
      <c r="A313" s="99"/>
      <c r="B313" s="102"/>
      <c r="C313" s="95" t="s">
        <v>13</v>
      </c>
      <c r="D313" s="63" t="s">
        <v>55</v>
      </c>
      <c r="E313" s="64"/>
    </row>
    <row r="314" spans="1:5" ht="21">
      <c r="A314" s="99"/>
      <c r="B314" s="102"/>
      <c r="C314" s="97"/>
      <c r="D314" s="63" t="s">
        <v>56</v>
      </c>
      <c r="E314" s="64"/>
    </row>
    <row r="315" spans="1:5" ht="21">
      <c r="A315" s="100"/>
      <c r="B315" s="103"/>
      <c r="C315" s="65" t="s">
        <v>168</v>
      </c>
      <c r="D315" s="65"/>
      <c r="E315" s="66">
        <f>SUM(E272:E314)</f>
        <v>0</v>
      </c>
    </row>
    <row r="316" spans="1:5" ht="21">
      <c r="A316" s="105" t="s">
        <v>169</v>
      </c>
      <c r="B316" s="106"/>
      <c r="C316" s="106"/>
      <c r="D316" s="107"/>
      <c r="E316" s="67">
        <v>25927146.110000003</v>
      </c>
    </row>
    <row r="317" spans="1:5" ht="21">
      <c r="A317" s="98">
        <v>700600025</v>
      </c>
      <c r="B317" s="101" t="s">
        <v>125</v>
      </c>
      <c r="C317" s="62" t="s">
        <v>4</v>
      </c>
      <c r="D317" s="63" t="s">
        <v>16</v>
      </c>
      <c r="E317" s="64"/>
    </row>
    <row r="318" spans="1:5" ht="21">
      <c r="A318" s="99"/>
      <c r="B318" s="102"/>
      <c r="C318" s="95" t="s">
        <v>5</v>
      </c>
      <c r="D318" s="63" t="s">
        <v>18</v>
      </c>
      <c r="E318" s="64"/>
    </row>
    <row r="319" spans="1:5" ht="21">
      <c r="A319" s="99"/>
      <c r="B319" s="102"/>
      <c r="C319" s="96"/>
      <c r="D319" s="63" t="s">
        <v>19</v>
      </c>
      <c r="E319" s="64"/>
    </row>
    <row r="320" spans="1:5" ht="21">
      <c r="A320" s="99"/>
      <c r="B320" s="102"/>
      <c r="C320" s="96"/>
      <c r="D320" s="63" t="s">
        <v>20</v>
      </c>
      <c r="E320" s="64"/>
    </row>
    <row r="321" spans="1:5" ht="21">
      <c r="A321" s="99"/>
      <c r="B321" s="102"/>
      <c r="C321" s="96"/>
      <c r="D321" s="63" t="s">
        <v>21</v>
      </c>
      <c r="E321" s="64"/>
    </row>
    <row r="322" spans="1:5" ht="21">
      <c r="A322" s="99"/>
      <c r="B322" s="102"/>
      <c r="C322" s="96"/>
      <c r="D322" s="63" t="s">
        <v>22</v>
      </c>
      <c r="E322" s="64"/>
    </row>
    <row r="323" spans="1:5" ht="21">
      <c r="A323" s="99"/>
      <c r="B323" s="102"/>
      <c r="C323" s="96"/>
      <c r="D323" s="63" t="s">
        <v>23</v>
      </c>
      <c r="E323" s="64"/>
    </row>
    <row r="324" spans="1:5" ht="21">
      <c r="A324" s="99"/>
      <c r="B324" s="102"/>
      <c r="C324" s="96"/>
      <c r="D324" s="63" t="s">
        <v>24</v>
      </c>
      <c r="E324" s="64"/>
    </row>
    <row r="325" spans="1:5" ht="21">
      <c r="A325" s="99"/>
      <c r="B325" s="102"/>
      <c r="C325" s="96"/>
      <c r="D325" s="63" t="s">
        <v>25</v>
      </c>
      <c r="E325" s="64"/>
    </row>
    <row r="326" spans="1:5" ht="21">
      <c r="A326" s="99"/>
      <c r="B326" s="102"/>
      <c r="C326" s="96"/>
      <c r="D326" s="63" t="s">
        <v>26</v>
      </c>
      <c r="E326" s="64"/>
    </row>
    <row r="327" spans="1:5" ht="21">
      <c r="A327" s="99"/>
      <c r="B327" s="102"/>
      <c r="C327" s="96"/>
      <c r="D327" s="63" t="s">
        <v>27</v>
      </c>
      <c r="E327" s="64"/>
    </row>
    <row r="328" spans="1:5" ht="21">
      <c r="A328" s="99"/>
      <c r="B328" s="102"/>
      <c r="C328" s="96"/>
      <c r="D328" s="63" t="s">
        <v>28</v>
      </c>
      <c r="E328" s="64"/>
    </row>
    <row r="329" spans="1:5" ht="21">
      <c r="A329" s="99"/>
      <c r="B329" s="102"/>
      <c r="C329" s="96"/>
      <c r="D329" s="63" t="s">
        <v>29</v>
      </c>
      <c r="E329" s="64"/>
    </row>
    <row r="330" spans="1:5" ht="21">
      <c r="A330" s="99"/>
      <c r="B330" s="102"/>
      <c r="C330" s="96"/>
      <c r="D330" s="63" t="s">
        <v>30</v>
      </c>
      <c r="E330" s="64"/>
    </row>
    <row r="331" spans="1:5" ht="21">
      <c r="A331" s="99"/>
      <c r="B331" s="102"/>
      <c r="C331" s="96"/>
      <c r="D331" s="63" t="s">
        <v>31</v>
      </c>
      <c r="E331" s="64"/>
    </row>
    <row r="332" spans="1:5" ht="21">
      <c r="A332" s="99"/>
      <c r="B332" s="102"/>
      <c r="C332" s="96"/>
      <c r="D332" s="63" t="s">
        <v>32</v>
      </c>
      <c r="E332" s="64"/>
    </row>
    <row r="333" spans="1:5" ht="21">
      <c r="A333" s="99"/>
      <c r="B333" s="102"/>
      <c r="C333" s="96"/>
      <c r="D333" s="63" t="s">
        <v>33</v>
      </c>
      <c r="E333" s="64"/>
    </row>
    <row r="334" spans="1:5" ht="21">
      <c r="A334" s="99"/>
      <c r="B334" s="102"/>
      <c r="C334" s="96"/>
      <c r="D334" s="63" t="s">
        <v>34</v>
      </c>
      <c r="E334" s="64"/>
    </row>
    <row r="335" spans="1:5" ht="21">
      <c r="A335" s="99"/>
      <c r="B335" s="102"/>
      <c r="C335" s="96"/>
      <c r="D335" s="63" t="s">
        <v>35</v>
      </c>
      <c r="E335" s="64"/>
    </row>
    <row r="336" spans="1:5" ht="21">
      <c r="A336" s="99"/>
      <c r="B336" s="102"/>
      <c r="C336" s="96"/>
      <c r="D336" s="63" t="s">
        <v>36</v>
      </c>
      <c r="E336" s="64"/>
    </row>
    <row r="337" spans="1:5" ht="21">
      <c r="A337" s="99"/>
      <c r="B337" s="102"/>
      <c r="C337" s="96"/>
      <c r="D337" s="63" t="s">
        <v>37</v>
      </c>
      <c r="E337" s="64"/>
    </row>
    <row r="338" spans="1:5" ht="21">
      <c r="A338" s="99"/>
      <c r="B338" s="102"/>
      <c r="C338" s="96"/>
      <c r="D338" s="63" t="s">
        <v>38</v>
      </c>
      <c r="E338" s="64"/>
    </row>
    <row r="339" spans="1:5" ht="21">
      <c r="A339" s="99"/>
      <c r="B339" s="102"/>
      <c r="C339" s="96"/>
      <c r="D339" s="63" t="s">
        <v>39</v>
      </c>
      <c r="E339" s="64"/>
    </row>
    <row r="340" spans="1:5" ht="21">
      <c r="A340" s="99"/>
      <c r="B340" s="102"/>
      <c r="C340" s="96"/>
      <c r="D340" s="63" t="s">
        <v>40</v>
      </c>
      <c r="E340" s="64"/>
    </row>
    <row r="341" spans="1:5" ht="21">
      <c r="A341" s="99"/>
      <c r="B341" s="102"/>
      <c r="C341" s="96"/>
      <c r="D341" s="63" t="s">
        <v>41</v>
      </c>
      <c r="E341" s="64"/>
    </row>
    <row r="342" spans="1:5" ht="21">
      <c r="A342" s="99"/>
      <c r="B342" s="102"/>
      <c r="C342" s="96"/>
      <c r="D342" s="63" t="s">
        <v>42</v>
      </c>
      <c r="E342" s="64"/>
    </row>
    <row r="343" spans="1:5" ht="21">
      <c r="A343" s="99"/>
      <c r="B343" s="102"/>
      <c r="C343" s="96"/>
      <c r="D343" s="63" t="s">
        <v>43</v>
      </c>
      <c r="E343" s="64"/>
    </row>
    <row r="344" spans="1:5" ht="21">
      <c r="A344" s="99"/>
      <c r="B344" s="102"/>
      <c r="C344" s="96"/>
      <c r="D344" s="63" t="s">
        <v>44</v>
      </c>
      <c r="E344" s="64"/>
    </row>
    <row r="345" spans="1:5" ht="21">
      <c r="A345" s="99"/>
      <c r="B345" s="102"/>
      <c r="C345" s="96"/>
      <c r="D345" s="63" t="s">
        <v>45</v>
      </c>
      <c r="E345" s="64"/>
    </row>
    <row r="346" spans="1:5" ht="21">
      <c r="A346" s="99"/>
      <c r="B346" s="102"/>
      <c r="C346" s="96"/>
      <c r="D346" s="63" t="s">
        <v>46</v>
      </c>
      <c r="E346" s="64"/>
    </row>
    <row r="347" spans="1:5" ht="21">
      <c r="A347" s="99"/>
      <c r="B347" s="102"/>
      <c r="C347" s="96"/>
      <c r="D347" s="63" t="s">
        <v>47</v>
      </c>
      <c r="E347" s="64"/>
    </row>
    <row r="348" spans="1:5" ht="21">
      <c r="A348" s="99"/>
      <c r="B348" s="102"/>
      <c r="C348" s="96"/>
      <c r="D348" s="63" t="s">
        <v>48</v>
      </c>
      <c r="E348" s="64"/>
    </row>
    <row r="349" spans="1:5" ht="21">
      <c r="A349" s="99"/>
      <c r="B349" s="102"/>
      <c r="C349" s="97"/>
      <c r="D349" s="63" t="s">
        <v>18</v>
      </c>
      <c r="E349" s="64"/>
    </row>
    <row r="350" spans="1:5" ht="21">
      <c r="A350" s="99"/>
      <c r="B350" s="102"/>
      <c r="C350" s="62" t="s">
        <v>6</v>
      </c>
      <c r="D350" s="63"/>
      <c r="E350" s="64"/>
    </row>
    <row r="351" spans="1:5" ht="21">
      <c r="A351" s="99"/>
      <c r="B351" s="102"/>
      <c r="C351" s="62" t="s">
        <v>9</v>
      </c>
      <c r="D351" s="63"/>
      <c r="E351" s="64"/>
    </row>
    <row r="352" spans="1:5" ht="21">
      <c r="A352" s="99"/>
      <c r="B352" s="102"/>
      <c r="C352" s="62" t="s">
        <v>10</v>
      </c>
      <c r="D352" s="63"/>
      <c r="E352" s="64"/>
    </row>
    <row r="353" spans="1:5" ht="21">
      <c r="A353" s="99"/>
      <c r="B353" s="102"/>
      <c r="C353" s="95" t="s">
        <v>11</v>
      </c>
      <c r="D353" s="63" t="s">
        <v>51</v>
      </c>
      <c r="E353" s="64"/>
    </row>
    <row r="354" spans="1:5" ht="21">
      <c r="A354" s="99"/>
      <c r="B354" s="102"/>
      <c r="C354" s="96"/>
      <c r="D354" s="63" t="s">
        <v>52</v>
      </c>
      <c r="E354" s="64"/>
    </row>
    <row r="355" spans="1:5" ht="21">
      <c r="A355" s="99"/>
      <c r="B355" s="102"/>
      <c r="C355" s="96"/>
      <c r="D355" s="63" t="s">
        <v>53</v>
      </c>
      <c r="E355" s="64"/>
    </row>
    <row r="356" spans="1:5" ht="21">
      <c r="A356" s="99"/>
      <c r="B356" s="102"/>
      <c r="C356" s="97"/>
      <c r="D356" s="63" t="s">
        <v>54</v>
      </c>
      <c r="E356" s="64"/>
    </row>
    <row r="357" spans="1:5" ht="21">
      <c r="A357" s="99"/>
      <c r="B357" s="102"/>
      <c r="C357" s="62" t="s">
        <v>12</v>
      </c>
      <c r="D357" s="63" t="s">
        <v>53</v>
      </c>
      <c r="E357" s="64"/>
    </row>
    <row r="358" spans="1:5" ht="21">
      <c r="A358" s="99"/>
      <c r="B358" s="102"/>
      <c r="C358" s="95" t="s">
        <v>13</v>
      </c>
      <c r="D358" s="63" t="s">
        <v>55</v>
      </c>
      <c r="E358" s="64"/>
    </row>
    <row r="359" spans="1:5" ht="21">
      <c r="A359" s="99"/>
      <c r="B359" s="102"/>
      <c r="C359" s="97"/>
      <c r="D359" s="63" t="s">
        <v>56</v>
      </c>
      <c r="E359" s="64"/>
    </row>
    <row r="360" spans="1:5" ht="21">
      <c r="A360" s="100"/>
      <c r="B360" s="103"/>
      <c r="C360" s="65" t="s">
        <v>168</v>
      </c>
      <c r="D360" s="65"/>
      <c r="E360" s="66">
        <f>SUM(E317:E359)</f>
        <v>0</v>
      </c>
    </row>
    <row r="361" spans="1:5" ht="21">
      <c r="A361" s="105" t="s">
        <v>169</v>
      </c>
      <c r="B361" s="106"/>
      <c r="C361" s="106"/>
      <c r="D361" s="107"/>
      <c r="E361" s="67">
        <v>17789776.61</v>
      </c>
    </row>
    <row r="362" spans="1:5" ht="21">
      <c r="A362" s="98">
        <v>700600026</v>
      </c>
      <c r="B362" s="101" t="s">
        <v>127</v>
      </c>
      <c r="C362" s="62" t="s">
        <v>4</v>
      </c>
      <c r="D362" s="63" t="s">
        <v>16</v>
      </c>
      <c r="E362" s="64"/>
    </row>
    <row r="363" spans="1:5" ht="21">
      <c r="A363" s="99"/>
      <c r="B363" s="102"/>
      <c r="C363" s="95" t="s">
        <v>5</v>
      </c>
      <c r="D363" s="63" t="s">
        <v>18</v>
      </c>
      <c r="E363" s="64"/>
    </row>
    <row r="364" spans="1:5" ht="21">
      <c r="A364" s="99"/>
      <c r="B364" s="102"/>
      <c r="C364" s="96"/>
      <c r="D364" s="63" t="s">
        <v>19</v>
      </c>
      <c r="E364" s="64"/>
    </row>
    <row r="365" spans="1:5" ht="21">
      <c r="A365" s="99"/>
      <c r="B365" s="102"/>
      <c r="C365" s="96"/>
      <c r="D365" s="63" t="s">
        <v>20</v>
      </c>
      <c r="E365" s="64"/>
    </row>
    <row r="366" spans="1:5" ht="21">
      <c r="A366" s="99"/>
      <c r="B366" s="102"/>
      <c r="C366" s="96"/>
      <c r="D366" s="63" t="s">
        <v>21</v>
      </c>
      <c r="E366" s="64"/>
    </row>
    <row r="367" spans="1:5" ht="21">
      <c r="A367" s="99"/>
      <c r="B367" s="102"/>
      <c r="C367" s="96"/>
      <c r="D367" s="63" t="s">
        <v>22</v>
      </c>
      <c r="E367" s="64"/>
    </row>
    <row r="368" spans="1:5" ht="21">
      <c r="A368" s="99"/>
      <c r="B368" s="102"/>
      <c r="C368" s="96"/>
      <c r="D368" s="63" t="s">
        <v>23</v>
      </c>
      <c r="E368" s="64"/>
    </row>
    <row r="369" spans="1:5" ht="21">
      <c r="A369" s="99"/>
      <c r="B369" s="102"/>
      <c r="C369" s="96"/>
      <c r="D369" s="63" t="s">
        <v>24</v>
      </c>
      <c r="E369" s="64"/>
    </row>
    <row r="370" spans="1:5" ht="21">
      <c r="A370" s="99"/>
      <c r="B370" s="102"/>
      <c r="C370" s="96"/>
      <c r="D370" s="63" t="s">
        <v>25</v>
      </c>
      <c r="E370" s="64"/>
    </row>
    <row r="371" spans="1:5" ht="21">
      <c r="A371" s="99"/>
      <c r="B371" s="102"/>
      <c r="C371" s="96"/>
      <c r="D371" s="63" t="s">
        <v>26</v>
      </c>
      <c r="E371" s="64"/>
    </row>
    <row r="372" spans="1:5" ht="21">
      <c r="A372" s="99"/>
      <c r="B372" s="102"/>
      <c r="C372" s="96"/>
      <c r="D372" s="63" t="s">
        <v>27</v>
      </c>
      <c r="E372" s="64"/>
    </row>
    <row r="373" spans="1:5" ht="21">
      <c r="A373" s="99"/>
      <c r="B373" s="102"/>
      <c r="C373" s="96"/>
      <c r="D373" s="63" t="s">
        <v>28</v>
      </c>
      <c r="E373" s="64"/>
    </row>
    <row r="374" spans="1:5" ht="21">
      <c r="A374" s="99"/>
      <c r="B374" s="102"/>
      <c r="C374" s="96"/>
      <c r="D374" s="63" t="s">
        <v>29</v>
      </c>
      <c r="E374" s="64"/>
    </row>
    <row r="375" spans="1:5" ht="21">
      <c r="A375" s="99"/>
      <c r="B375" s="102"/>
      <c r="C375" s="96"/>
      <c r="D375" s="63" t="s">
        <v>30</v>
      </c>
      <c r="E375" s="64"/>
    </row>
    <row r="376" spans="1:5" ht="21">
      <c r="A376" s="99"/>
      <c r="B376" s="102"/>
      <c r="C376" s="96"/>
      <c r="D376" s="63" t="s">
        <v>31</v>
      </c>
      <c r="E376" s="64"/>
    </row>
    <row r="377" spans="1:5" ht="21">
      <c r="A377" s="99"/>
      <c r="B377" s="102"/>
      <c r="C377" s="96"/>
      <c r="D377" s="63" t="s">
        <v>32</v>
      </c>
      <c r="E377" s="64"/>
    </row>
    <row r="378" spans="1:5" ht="21">
      <c r="A378" s="99"/>
      <c r="B378" s="102"/>
      <c r="C378" s="96"/>
      <c r="D378" s="63" t="s">
        <v>33</v>
      </c>
      <c r="E378" s="64"/>
    </row>
    <row r="379" spans="1:5" ht="21">
      <c r="A379" s="99"/>
      <c r="B379" s="102"/>
      <c r="C379" s="96"/>
      <c r="D379" s="63" t="s">
        <v>34</v>
      </c>
      <c r="E379" s="64"/>
    </row>
    <row r="380" spans="1:5" ht="21">
      <c r="A380" s="99"/>
      <c r="B380" s="102"/>
      <c r="C380" s="96"/>
      <c r="D380" s="63" t="s">
        <v>35</v>
      </c>
      <c r="E380" s="64"/>
    </row>
    <row r="381" spans="1:5" ht="21">
      <c r="A381" s="99"/>
      <c r="B381" s="102"/>
      <c r="C381" s="96"/>
      <c r="D381" s="63" t="s">
        <v>36</v>
      </c>
      <c r="E381" s="64"/>
    </row>
    <row r="382" spans="1:5" ht="21">
      <c r="A382" s="99"/>
      <c r="B382" s="102"/>
      <c r="C382" s="96"/>
      <c r="D382" s="63" t="s">
        <v>37</v>
      </c>
      <c r="E382" s="64"/>
    </row>
    <row r="383" spans="1:5" ht="21">
      <c r="A383" s="99"/>
      <c r="B383" s="102"/>
      <c r="C383" s="96"/>
      <c r="D383" s="63" t="s">
        <v>38</v>
      </c>
      <c r="E383" s="64"/>
    </row>
    <row r="384" spans="1:5" ht="21">
      <c r="A384" s="99"/>
      <c r="B384" s="102"/>
      <c r="C384" s="96"/>
      <c r="D384" s="63" t="s">
        <v>39</v>
      </c>
      <c r="E384" s="64"/>
    </row>
    <row r="385" spans="1:5" ht="21">
      <c r="A385" s="99"/>
      <c r="B385" s="102"/>
      <c r="C385" s="96"/>
      <c r="D385" s="63" t="s">
        <v>40</v>
      </c>
      <c r="E385" s="64"/>
    </row>
    <row r="386" spans="1:5" ht="21">
      <c r="A386" s="99"/>
      <c r="B386" s="102"/>
      <c r="C386" s="96"/>
      <c r="D386" s="63" t="s">
        <v>41</v>
      </c>
      <c r="E386" s="64"/>
    </row>
    <row r="387" spans="1:5" ht="21">
      <c r="A387" s="99"/>
      <c r="B387" s="102"/>
      <c r="C387" s="96"/>
      <c r="D387" s="63" t="s">
        <v>42</v>
      </c>
      <c r="E387" s="64"/>
    </row>
    <row r="388" spans="1:5" ht="21">
      <c r="A388" s="99"/>
      <c r="B388" s="102"/>
      <c r="C388" s="96"/>
      <c r="D388" s="63" t="s">
        <v>43</v>
      </c>
      <c r="E388" s="64"/>
    </row>
    <row r="389" spans="1:5" ht="21">
      <c r="A389" s="99"/>
      <c r="B389" s="102"/>
      <c r="C389" s="96"/>
      <c r="D389" s="63" t="s">
        <v>44</v>
      </c>
      <c r="E389" s="64"/>
    </row>
    <row r="390" spans="1:5" ht="21">
      <c r="A390" s="99"/>
      <c r="B390" s="102"/>
      <c r="C390" s="96"/>
      <c r="D390" s="63" t="s">
        <v>45</v>
      </c>
      <c r="E390" s="64"/>
    </row>
    <row r="391" spans="1:5" ht="21">
      <c r="A391" s="99"/>
      <c r="B391" s="102"/>
      <c r="C391" s="96"/>
      <c r="D391" s="63" t="s">
        <v>46</v>
      </c>
      <c r="E391" s="64"/>
    </row>
    <row r="392" spans="1:5" ht="21">
      <c r="A392" s="99"/>
      <c r="B392" s="102"/>
      <c r="C392" s="96"/>
      <c r="D392" s="63" t="s">
        <v>47</v>
      </c>
      <c r="E392" s="64"/>
    </row>
    <row r="393" spans="1:5" ht="21">
      <c r="A393" s="99"/>
      <c r="B393" s="102"/>
      <c r="C393" s="96"/>
      <c r="D393" s="63" t="s">
        <v>48</v>
      </c>
      <c r="E393" s="64"/>
    </row>
    <row r="394" spans="1:5" ht="21">
      <c r="A394" s="99"/>
      <c r="B394" s="102"/>
      <c r="C394" s="97"/>
      <c r="D394" s="63" t="s">
        <v>18</v>
      </c>
      <c r="E394" s="64"/>
    </row>
    <row r="395" spans="1:5" ht="21">
      <c r="A395" s="99"/>
      <c r="B395" s="102"/>
      <c r="C395" s="62" t="s">
        <v>6</v>
      </c>
      <c r="D395" s="63"/>
      <c r="E395" s="64"/>
    </row>
    <row r="396" spans="1:5" ht="21">
      <c r="A396" s="99"/>
      <c r="B396" s="102"/>
      <c r="C396" s="62" t="s">
        <v>9</v>
      </c>
      <c r="D396" s="63"/>
      <c r="E396" s="64"/>
    </row>
    <row r="397" spans="1:5" ht="21">
      <c r="A397" s="99"/>
      <c r="B397" s="102"/>
      <c r="C397" s="62" t="s">
        <v>10</v>
      </c>
      <c r="D397" s="63"/>
      <c r="E397" s="64"/>
    </row>
    <row r="398" spans="1:5" ht="21">
      <c r="A398" s="99"/>
      <c r="B398" s="102"/>
      <c r="C398" s="95" t="s">
        <v>11</v>
      </c>
      <c r="D398" s="63" t="s">
        <v>51</v>
      </c>
      <c r="E398" s="64"/>
    </row>
    <row r="399" spans="1:5" ht="21">
      <c r="A399" s="99"/>
      <c r="B399" s="102"/>
      <c r="C399" s="96"/>
      <c r="D399" s="63" t="s">
        <v>52</v>
      </c>
      <c r="E399" s="64"/>
    </row>
    <row r="400" spans="1:5" ht="21">
      <c r="A400" s="99"/>
      <c r="B400" s="102"/>
      <c r="C400" s="96"/>
      <c r="D400" s="63" t="s">
        <v>53</v>
      </c>
      <c r="E400" s="64"/>
    </row>
    <row r="401" spans="1:5" ht="21">
      <c r="A401" s="99"/>
      <c r="B401" s="102"/>
      <c r="C401" s="97"/>
      <c r="D401" s="63" t="s">
        <v>54</v>
      </c>
      <c r="E401" s="64"/>
    </row>
    <row r="402" spans="1:5" ht="21">
      <c r="A402" s="99"/>
      <c r="B402" s="102"/>
      <c r="C402" s="62" t="s">
        <v>12</v>
      </c>
      <c r="D402" s="63" t="s">
        <v>53</v>
      </c>
      <c r="E402" s="64"/>
    </row>
    <row r="403" spans="1:5" ht="21">
      <c r="A403" s="99"/>
      <c r="B403" s="102"/>
      <c r="C403" s="95" t="s">
        <v>13</v>
      </c>
      <c r="D403" s="63" t="s">
        <v>55</v>
      </c>
      <c r="E403" s="64"/>
    </row>
    <row r="404" spans="1:5" ht="21">
      <c r="A404" s="99"/>
      <c r="B404" s="102"/>
      <c r="C404" s="97"/>
      <c r="D404" s="63" t="s">
        <v>56</v>
      </c>
      <c r="E404" s="64"/>
    </row>
    <row r="405" spans="1:5" ht="21">
      <c r="A405" s="100"/>
      <c r="B405" s="103"/>
      <c r="C405" s="65" t="s">
        <v>168</v>
      </c>
      <c r="D405" s="65"/>
      <c r="E405" s="66">
        <f>SUM(E362:E404)</f>
        <v>0</v>
      </c>
    </row>
    <row r="406" spans="1:5" ht="21">
      <c r="A406" s="105" t="s">
        <v>169</v>
      </c>
      <c r="B406" s="106"/>
      <c r="C406" s="106"/>
      <c r="D406" s="107"/>
      <c r="E406" s="67">
        <v>41274096.129999995</v>
      </c>
    </row>
    <row r="407" spans="1:5" ht="21">
      <c r="A407" s="98">
        <v>700600027</v>
      </c>
      <c r="B407" s="101" t="s">
        <v>129</v>
      </c>
      <c r="C407" s="62" t="s">
        <v>4</v>
      </c>
      <c r="D407" s="63" t="s">
        <v>16</v>
      </c>
      <c r="E407" s="64"/>
    </row>
    <row r="408" spans="1:5" ht="21">
      <c r="A408" s="99"/>
      <c r="B408" s="102"/>
      <c r="C408" s="95" t="s">
        <v>5</v>
      </c>
      <c r="D408" s="63" t="s">
        <v>18</v>
      </c>
      <c r="E408" s="64"/>
    </row>
    <row r="409" spans="1:5" ht="21">
      <c r="A409" s="99"/>
      <c r="B409" s="102"/>
      <c r="C409" s="96"/>
      <c r="D409" s="63" t="s">
        <v>19</v>
      </c>
      <c r="E409" s="64"/>
    </row>
    <row r="410" spans="1:5" ht="21">
      <c r="A410" s="99"/>
      <c r="B410" s="102"/>
      <c r="C410" s="96"/>
      <c r="D410" s="63" t="s">
        <v>20</v>
      </c>
      <c r="E410" s="64"/>
    </row>
    <row r="411" spans="1:5" ht="21">
      <c r="A411" s="99"/>
      <c r="B411" s="102"/>
      <c r="C411" s="96"/>
      <c r="D411" s="63" t="s">
        <v>21</v>
      </c>
      <c r="E411" s="64"/>
    </row>
    <row r="412" spans="1:5" ht="21">
      <c r="A412" s="99"/>
      <c r="B412" s="102"/>
      <c r="C412" s="96"/>
      <c r="D412" s="63" t="s">
        <v>22</v>
      </c>
      <c r="E412" s="64"/>
    </row>
    <row r="413" spans="1:5" ht="21">
      <c r="A413" s="99"/>
      <c r="B413" s="102"/>
      <c r="C413" s="96"/>
      <c r="D413" s="63" t="s">
        <v>23</v>
      </c>
      <c r="E413" s="64"/>
    </row>
    <row r="414" spans="1:5" ht="21">
      <c r="A414" s="99"/>
      <c r="B414" s="102"/>
      <c r="C414" s="96"/>
      <c r="D414" s="63" t="s">
        <v>24</v>
      </c>
      <c r="E414" s="64"/>
    </row>
    <row r="415" spans="1:5" ht="21">
      <c r="A415" s="99"/>
      <c r="B415" s="102"/>
      <c r="C415" s="96"/>
      <c r="D415" s="63" t="s">
        <v>25</v>
      </c>
      <c r="E415" s="64"/>
    </row>
    <row r="416" spans="1:5" ht="21">
      <c r="A416" s="99"/>
      <c r="B416" s="102"/>
      <c r="C416" s="96"/>
      <c r="D416" s="63" t="s">
        <v>26</v>
      </c>
      <c r="E416" s="64"/>
    </row>
    <row r="417" spans="1:5" ht="21">
      <c r="A417" s="99"/>
      <c r="B417" s="102"/>
      <c r="C417" s="96"/>
      <c r="D417" s="63" t="s">
        <v>27</v>
      </c>
      <c r="E417" s="64"/>
    </row>
    <row r="418" spans="1:5" ht="21">
      <c r="A418" s="99"/>
      <c r="B418" s="102"/>
      <c r="C418" s="96"/>
      <c r="D418" s="63" t="s">
        <v>28</v>
      </c>
      <c r="E418" s="64"/>
    </row>
    <row r="419" spans="1:5" ht="21">
      <c r="A419" s="99"/>
      <c r="B419" s="102"/>
      <c r="C419" s="96"/>
      <c r="D419" s="63" t="s">
        <v>29</v>
      </c>
      <c r="E419" s="64"/>
    </row>
    <row r="420" spans="1:5" ht="21">
      <c r="A420" s="99"/>
      <c r="B420" s="102"/>
      <c r="C420" s="96"/>
      <c r="D420" s="63" t="s">
        <v>30</v>
      </c>
      <c r="E420" s="64"/>
    </row>
    <row r="421" spans="1:5" ht="21">
      <c r="A421" s="99"/>
      <c r="B421" s="102"/>
      <c r="C421" s="96"/>
      <c r="D421" s="63" t="s">
        <v>31</v>
      </c>
      <c r="E421" s="64"/>
    </row>
    <row r="422" spans="1:5" ht="21">
      <c r="A422" s="99"/>
      <c r="B422" s="102"/>
      <c r="C422" s="96"/>
      <c r="D422" s="63" t="s">
        <v>32</v>
      </c>
      <c r="E422" s="64"/>
    </row>
    <row r="423" spans="1:5" ht="21">
      <c r="A423" s="99"/>
      <c r="B423" s="102"/>
      <c r="C423" s="96"/>
      <c r="D423" s="63" t="s">
        <v>33</v>
      </c>
      <c r="E423" s="64"/>
    </row>
    <row r="424" spans="1:5" ht="21">
      <c r="A424" s="99"/>
      <c r="B424" s="102"/>
      <c r="C424" s="96"/>
      <c r="D424" s="63" t="s">
        <v>34</v>
      </c>
      <c r="E424" s="64"/>
    </row>
    <row r="425" spans="1:5" ht="21">
      <c r="A425" s="99"/>
      <c r="B425" s="102"/>
      <c r="C425" s="96"/>
      <c r="D425" s="63" t="s">
        <v>35</v>
      </c>
      <c r="E425" s="64"/>
    </row>
    <row r="426" spans="1:5" ht="21">
      <c r="A426" s="99"/>
      <c r="B426" s="102"/>
      <c r="C426" s="96"/>
      <c r="D426" s="63" t="s">
        <v>36</v>
      </c>
      <c r="E426" s="64"/>
    </row>
    <row r="427" spans="1:5" ht="21">
      <c r="A427" s="99"/>
      <c r="B427" s="102"/>
      <c r="C427" s="96"/>
      <c r="D427" s="63" t="s">
        <v>37</v>
      </c>
      <c r="E427" s="64"/>
    </row>
    <row r="428" spans="1:5" ht="21">
      <c r="A428" s="99"/>
      <c r="B428" s="102"/>
      <c r="C428" s="96"/>
      <c r="D428" s="63" t="s">
        <v>38</v>
      </c>
      <c r="E428" s="64"/>
    </row>
    <row r="429" spans="1:5" ht="21">
      <c r="A429" s="99"/>
      <c r="B429" s="102"/>
      <c r="C429" s="96"/>
      <c r="D429" s="63" t="s">
        <v>39</v>
      </c>
      <c r="E429" s="64"/>
    </row>
    <row r="430" spans="1:5" ht="21">
      <c r="A430" s="99"/>
      <c r="B430" s="102"/>
      <c r="C430" s="96"/>
      <c r="D430" s="63" t="s">
        <v>40</v>
      </c>
      <c r="E430" s="64"/>
    </row>
    <row r="431" spans="1:5" ht="21">
      <c r="A431" s="99"/>
      <c r="B431" s="102"/>
      <c r="C431" s="96"/>
      <c r="D431" s="63" t="s">
        <v>41</v>
      </c>
      <c r="E431" s="64"/>
    </row>
    <row r="432" spans="1:5" ht="21">
      <c r="A432" s="99"/>
      <c r="B432" s="102"/>
      <c r="C432" s="96"/>
      <c r="D432" s="63" t="s">
        <v>42</v>
      </c>
      <c r="E432" s="64"/>
    </row>
    <row r="433" spans="1:5" ht="21">
      <c r="A433" s="99"/>
      <c r="B433" s="102"/>
      <c r="C433" s="96"/>
      <c r="D433" s="63" t="s">
        <v>43</v>
      </c>
      <c r="E433" s="64"/>
    </row>
    <row r="434" spans="1:5" ht="21">
      <c r="A434" s="99"/>
      <c r="B434" s="102"/>
      <c r="C434" s="96"/>
      <c r="D434" s="63" t="s">
        <v>44</v>
      </c>
      <c r="E434" s="64"/>
    </row>
    <row r="435" spans="1:5" ht="21">
      <c r="A435" s="99"/>
      <c r="B435" s="102"/>
      <c r="C435" s="96"/>
      <c r="D435" s="63" t="s">
        <v>45</v>
      </c>
      <c r="E435" s="64"/>
    </row>
    <row r="436" spans="1:5" ht="21">
      <c r="A436" s="99"/>
      <c r="B436" s="102"/>
      <c r="C436" s="96"/>
      <c r="D436" s="63" t="s">
        <v>46</v>
      </c>
      <c r="E436" s="64"/>
    </row>
    <row r="437" spans="1:5" ht="21">
      <c r="A437" s="99"/>
      <c r="B437" s="102"/>
      <c r="C437" s="96"/>
      <c r="D437" s="63" t="s">
        <v>47</v>
      </c>
      <c r="E437" s="64"/>
    </row>
    <row r="438" spans="1:5" ht="21">
      <c r="A438" s="99"/>
      <c r="B438" s="102"/>
      <c r="C438" s="96"/>
      <c r="D438" s="63" t="s">
        <v>48</v>
      </c>
      <c r="E438" s="64"/>
    </row>
    <row r="439" spans="1:5" ht="21">
      <c r="A439" s="99"/>
      <c r="B439" s="102"/>
      <c r="C439" s="97"/>
      <c r="D439" s="63" t="s">
        <v>18</v>
      </c>
      <c r="E439" s="64"/>
    </row>
    <row r="440" spans="1:5" ht="21">
      <c r="A440" s="99"/>
      <c r="B440" s="102"/>
      <c r="C440" s="62" t="s">
        <v>6</v>
      </c>
      <c r="D440" s="63"/>
      <c r="E440" s="64"/>
    </row>
    <row r="441" spans="1:5" ht="21">
      <c r="A441" s="99"/>
      <c r="B441" s="102"/>
      <c r="C441" s="62" t="s">
        <v>9</v>
      </c>
      <c r="D441" s="63"/>
      <c r="E441" s="64"/>
    </row>
    <row r="442" spans="1:5" ht="21">
      <c r="A442" s="99"/>
      <c r="B442" s="102"/>
      <c r="C442" s="62" t="s">
        <v>10</v>
      </c>
      <c r="D442" s="63"/>
      <c r="E442" s="64"/>
    </row>
    <row r="443" spans="1:5" ht="21">
      <c r="A443" s="99"/>
      <c r="B443" s="102"/>
      <c r="C443" s="95" t="s">
        <v>11</v>
      </c>
      <c r="D443" s="63" t="s">
        <v>51</v>
      </c>
      <c r="E443" s="64"/>
    </row>
    <row r="444" spans="1:5" ht="21">
      <c r="A444" s="99"/>
      <c r="B444" s="102"/>
      <c r="C444" s="96"/>
      <c r="D444" s="63" t="s">
        <v>52</v>
      </c>
      <c r="E444" s="64"/>
    </row>
    <row r="445" spans="1:5" ht="21">
      <c r="A445" s="99"/>
      <c r="B445" s="102"/>
      <c r="C445" s="96"/>
      <c r="D445" s="63" t="s">
        <v>53</v>
      </c>
      <c r="E445" s="64"/>
    </row>
    <row r="446" spans="1:5" ht="21">
      <c r="A446" s="99"/>
      <c r="B446" s="102"/>
      <c r="C446" s="97"/>
      <c r="D446" s="63" t="s">
        <v>54</v>
      </c>
      <c r="E446" s="64"/>
    </row>
    <row r="447" spans="1:5" ht="21">
      <c r="A447" s="99"/>
      <c r="B447" s="102"/>
      <c r="C447" s="62" t="s">
        <v>12</v>
      </c>
      <c r="D447" s="63" t="s">
        <v>53</v>
      </c>
      <c r="E447" s="64"/>
    </row>
    <row r="448" spans="1:5" ht="21">
      <c r="A448" s="99"/>
      <c r="B448" s="102"/>
      <c r="C448" s="95" t="s">
        <v>13</v>
      </c>
      <c r="D448" s="63" t="s">
        <v>55</v>
      </c>
      <c r="E448" s="64"/>
    </row>
    <row r="449" spans="1:5" ht="21">
      <c r="A449" s="99"/>
      <c r="B449" s="102"/>
      <c r="C449" s="97"/>
      <c r="D449" s="63" t="s">
        <v>56</v>
      </c>
      <c r="E449" s="64"/>
    </row>
    <row r="450" spans="1:5" ht="21">
      <c r="A450" s="100"/>
      <c r="B450" s="103"/>
      <c r="C450" s="65" t="s">
        <v>168</v>
      </c>
      <c r="D450" s="65"/>
      <c r="E450" s="66">
        <f>SUM(E407:E449)</f>
        <v>0</v>
      </c>
    </row>
    <row r="451" spans="1:5" ht="21">
      <c r="A451" s="105" t="s">
        <v>169</v>
      </c>
      <c r="B451" s="106"/>
      <c r="C451" s="106"/>
      <c r="D451" s="107"/>
      <c r="E451" s="67">
        <v>10368741.05</v>
      </c>
    </row>
    <row r="452" spans="1:5" ht="21">
      <c r="A452" s="98">
        <v>700600028</v>
      </c>
      <c r="B452" s="101" t="s">
        <v>132</v>
      </c>
      <c r="C452" s="62" t="s">
        <v>4</v>
      </c>
      <c r="D452" s="63" t="s">
        <v>16</v>
      </c>
      <c r="E452" s="64"/>
    </row>
    <row r="453" spans="1:5" ht="21">
      <c r="A453" s="99"/>
      <c r="B453" s="102"/>
      <c r="C453" s="95" t="s">
        <v>5</v>
      </c>
      <c r="D453" s="63" t="s">
        <v>18</v>
      </c>
      <c r="E453" s="64"/>
    </row>
    <row r="454" spans="1:5" ht="21">
      <c r="A454" s="99"/>
      <c r="B454" s="102"/>
      <c r="C454" s="96"/>
      <c r="D454" s="63" t="s">
        <v>19</v>
      </c>
      <c r="E454" s="64"/>
    </row>
    <row r="455" spans="1:5" ht="21">
      <c r="A455" s="99"/>
      <c r="B455" s="102"/>
      <c r="C455" s="96"/>
      <c r="D455" s="63" t="s">
        <v>20</v>
      </c>
      <c r="E455" s="64"/>
    </row>
    <row r="456" spans="1:5" ht="21">
      <c r="A456" s="99"/>
      <c r="B456" s="102"/>
      <c r="C456" s="96"/>
      <c r="D456" s="63" t="s">
        <v>21</v>
      </c>
      <c r="E456" s="64"/>
    </row>
    <row r="457" spans="1:5" ht="21">
      <c r="A457" s="99"/>
      <c r="B457" s="102"/>
      <c r="C457" s="96"/>
      <c r="D457" s="63" t="s">
        <v>22</v>
      </c>
      <c r="E457" s="64"/>
    </row>
    <row r="458" spans="1:5" ht="21">
      <c r="A458" s="99"/>
      <c r="B458" s="102"/>
      <c r="C458" s="96"/>
      <c r="D458" s="63" t="s">
        <v>23</v>
      </c>
      <c r="E458" s="64"/>
    </row>
    <row r="459" spans="1:5" ht="21">
      <c r="A459" s="99"/>
      <c r="B459" s="102"/>
      <c r="C459" s="96"/>
      <c r="D459" s="63" t="s">
        <v>24</v>
      </c>
      <c r="E459" s="64"/>
    </row>
    <row r="460" spans="1:5" ht="21">
      <c r="A460" s="99"/>
      <c r="B460" s="102"/>
      <c r="C460" s="96"/>
      <c r="D460" s="63" t="s">
        <v>25</v>
      </c>
      <c r="E460" s="64"/>
    </row>
    <row r="461" spans="1:5" ht="21">
      <c r="A461" s="99"/>
      <c r="B461" s="102"/>
      <c r="C461" s="96"/>
      <c r="D461" s="63" t="s">
        <v>26</v>
      </c>
      <c r="E461" s="64"/>
    </row>
    <row r="462" spans="1:5" ht="21">
      <c r="A462" s="99"/>
      <c r="B462" s="102"/>
      <c r="C462" s="96"/>
      <c r="D462" s="63" t="s">
        <v>27</v>
      </c>
      <c r="E462" s="64"/>
    </row>
    <row r="463" spans="1:5" ht="21">
      <c r="A463" s="99"/>
      <c r="B463" s="102"/>
      <c r="C463" s="96"/>
      <c r="D463" s="63" t="s">
        <v>28</v>
      </c>
      <c r="E463" s="64"/>
    </row>
    <row r="464" spans="1:5" ht="21">
      <c r="A464" s="99"/>
      <c r="B464" s="102"/>
      <c r="C464" s="96"/>
      <c r="D464" s="63" t="s">
        <v>29</v>
      </c>
      <c r="E464" s="64"/>
    </row>
    <row r="465" spans="1:5" ht="21">
      <c r="A465" s="99"/>
      <c r="B465" s="102"/>
      <c r="C465" s="96"/>
      <c r="D465" s="63" t="s">
        <v>30</v>
      </c>
      <c r="E465" s="64"/>
    </row>
    <row r="466" spans="1:5" ht="21">
      <c r="A466" s="99"/>
      <c r="B466" s="102"/>
      <c r="C466" s="96"/>
      <c r="D466" s="63" t="s">
        <v>31</v>
      </c>
      <c r="E466" s="64"/>
    </row>
    <row r="467" spans="1:5" ht="21">
      <c r="A467" s="99"/>
      <c r="B467" s="102"/>
      <c r="C467" s="96"/>
      <c r="D467" s="63" t="s">
        <v>32</v>
      </c>
      <c r="E467" s="64"/>
    </row>
    <row r="468" spans="1:5" ht="21">
      <c r="A468" s="99"/>
      <c r="B468" s="102"/>
      <c r="C468" s="96"/>
      <c r="D468" s="63" t="s">
        <v>33</v>
      </c>
      <c r="E468" s="64"/>
    </row>
    <row r="469" spans="1:5" ht="21">
      <c r="A469" s="99"/>
      <c r="B469" s="102"/>
      <c r="C469" s="96"/>
      <c r="D469" s="63" t="s">
        <v>34</v>
      </c>
      <c r="E469" s="64"/>
    </row>
    <row r="470" spans="1:5" ht="21">
      <c r="A470" s="99"/>
      <c r="B470" s="102"/>
      <c r="C470" s="96"/>
      <c r="D470" s="63" t="s">
        <v>35</v>
      </c>
      <c r="E470" s="64"/>
    </row>
    <row r="471" spans="1:5" ht="21">
      <c r="A471" s="99"/>
      <c r="B471" s="102"/>
      <c r="C471" s="96"/>
      <c r="D471" s="63" t="s">
        <v>36</v>
      </c>
      <c r="E471" s="64"/>
    </row>
    <row r="472" spans="1:5" ht="21">
      <c r="A472" s="99"/>
      <c r="B472" s="102"/>
      <c r="C472" s="96"/>
      <c r="D472" s="63" t="s">
        <v>37</v>
      </c>
      <c r="E472" s="64"/>
    </row>
    <row r="473" spans="1:5" ht="21">
      <c r="A473" s="99"/>
      <c r="B473" s="102"/>
      <c r="C473" s="96"/>
      <c r="D473" s="63" t="s">
        <v>38</v>
      </c>
      <c r="E473" s="64"/>
    </row>
    <row r="474" spans="1:5" ht="21">
      <c r="A474" s="99"/>
      <c r="B474" s="102"/>
      <c r="C474" s="96"/>
      <c r="D474" s="63" t="s">
        <v>39</v>
      </c>
      <c r="E474" s="64"/>
    </row>
    <row r="475" spans="1:5" ht="21">
      <c r="A475" s="99"/>
      <c r="B475" s="102"/>
      <c r="C475" s="96"/>
      <c r="D475" s="63" t="s">
        <v>40</v>
      </c>
      <c r="E475" s="64"/>
    </row>
    <row r="476" spans="1:5" ht="21">
      <c r="A476" s="99"/>
      <c r="B476" s="102"/>
      <c r="C476" s="96"/>
      <c r="D476" s="63" t="s">
        <v>41</v>
      </c>
      <c r="E476" s="64"/>
    </row>
    <row r="477" spans="1:5" ht="21">
      <c r="A477" s="99"/>
      <c r="B477" s="102"/>
      <c r="C477" s="96"/>
      <c r="D477" s="63" t="s">
        <v>42</v>
      </c>
      <c r="E477" s="64"/>
    </row>
    <row r="478" spans="1:5" ht="21">
      <c r="A478" s="99"/>
      <c r="B478" s="102"/>
      <c r="C478" s="96"/>
      <c r="D478" s="63" t="s">
        <v>43</v>
      </c>
      <c r="E478" s="64"/>
    </row>
    <row r="479" spans="1:5" ht="21">
      <c r="A479" s="99"/>
      <c r="B479" s="102"/>
      <c r="C479" s="96"/>
      <c r="D479" s="63" t="s">
        <v>44</v>
      </c>
      <c r="E479" s="64"/>
    </row>
    <row r="480" spans="1:5" ht="21">
      <c r="A480" s="99"/>
      <c r="B480" s="102"/>
      <c r="C480" s="96"/>
      <c r="D480" s="63" t="s">
        <v>45</v>
      </c>
      <c r="E480" s="64"/>
    </row>
    <row r="481" spans="1:5" ht="21">
      <c r="A481" s="99"/>
      <c r="B481" s="102"/>
      <c r="C481" s="96"/>
      <c r="D481" s="63" t="s">
        <v>46</v>
      </c>
      <c r="E481" s="64"/>
    </row>
    <row r="482" spans="1:5" ht="21">
      <c r="A482" s="99"/>
      <c r="B482" s="102"/>
      <c r="C482" s="96"/>
      <c r="D482" s="63" t="s">
        <v>47</v>
      </c>
      <c r="E482" s="64"/>
    </row>
    <row r="483" spans="1:5" ht="21">
      <c r="A483" s="99"/>
      <c r="B483" s="102"/>
      <c r="C483" s="96"/>
      <c r="D483" s="63" t="s">
        <v>48</v>
      </c>
      <c r="E483" s="64"/>
    </row>
    <row r="484" spans="1:5" ht="21">
      <c r="A484" s="99"/>
      <c r="B484" s="102"/>
      <c r="C484" s="97"/>
      <c r="D484" s="63" t="s">
        <v>18</v>
      </c>
      <c r="E484" s="64"/>
    </row>
    <row r="485" spans="1:5" ht="21">
      <c r="A485" s="99"/>
      <c r="B485" s="102"/>
      <c r="C485" s="62" t="s">
        <v>6</v>
      </c>
      <c r="D485" s="63"/>
      <c r="E485" s="64"/>
    </row>
    <row r="486" spans="1:5" ht="21">
      <c r="A486" s="99"/>
      <c r="B486" s="102"/>
      <c r="C486" s="62" t="s">
        <v>9</v>
      </c>
      <c r="D486" s="63"/>
      <c r="E486" s="64"/>
    </row>
    <row r="487" spans="1:5" ht="21">
      <c r="A487" s="99"/>
      <c r="B487" s="102"/>
      <c r="C487" s="62" t="s">
        <v>10</v>
      </c>
      <c r="D487" s="63"/>
      <c r="E487" s="64"/>
    </row>
    <row r="488" spans="1:5" ht="21">
      <c r="A488" s="99"/>
      <c r="B488" s="102"/>
      <c r="C488" s="95" t="s">
        <v>11</v>
      </c>
      <c r="D488" s="63" t="s">
        <v>51</v>
      </c>
      <c r="E488" s="64"/>
    </row>
    <row r="489" spans="1:5" ht="21">
      <c r="A489" s="99"/>
      <c r="B489" s="102"/>
      <c r="C489" s="96"/>
      <c r="D489" s="63" t="s">
        <v>52</v>
      </c>
      <c r="E489" s="64"/>
    </row>
    <row r="490" spans="1:5" ht="21">
      <c r="A490" s="99"/>
      <c r="B490" s="102"/>
      <c r="C490" s="96"/>
      <c r="D490" s="63" t="s">
        <v>53</v>
      </c>
      <c r="E490" s="64"/>
    </row>
    <row r="491" spans="1:5" ht="21">
      <c r="A491" s="99"/>
      <c r="B491" s="102"/>
      <c r="C491" s="97"/>
      <c r="D491" s="63" t="s">
        <v>54</v>
      </c>
      <c r="E491" s="64"/>
    </row>
    <row r="492" spans="1:5" ht="21">
      <c r="A492" s="99"/>
      <c r="B492" s="102"/>
      <c r="C492" s="62" t="s">
        <v>12</v>
      </c>
      <c r="D492" s="63" t="s">
        <v>53</v>
      </c>
      <c r="E492" s="64"/>
    </row>
    <row r="493" spans="1:5" ht="21">
      <c r="A493" s="99"/>
      <c r="B493" s="102"/>
      <c r="C493" s="95" t="s">
        <v>13</v>
      </c>
      <c r="D493" s="63" t="s">
        <v>55</v>
      </c>
      <c r="E493" s="64"/>
    </row>
    <row r="494" spans="1:5" ht="21">
      <c r="A494" s="99"/>
      <c r="B494" s="102"/>
      <c r="C494" s="97"/>
      <c r="D494" s="63" t="s">
        <v>56</v>
      </c>
      <c r="E494" s="64"/>
    </row>
    <row r="495" spans="1:5" ht="21">
      <c r="A495" s="100"/>
      <c r="B495" s="103"/>
      <c r="C495" s="65" t="s">
        <v>168</v>
      </c>
      <c r="D495" s="65"/>
      <c r="E495" s="66">
        <f>SUM(E452:E494)</f>
        <v>0</v>
      </c>
    </row>
    <row r="496" spans="1:5" ht="21">
      <c r="A496" s="105" t="s">
        <v>169</v>
      </c>
      <c r="B496" s="106"/>
      <c r="C496" s="106"/>
      <c r="D496" s="107"/>
      <c r="E496" s="67">
        <v>10562787.89</v>
      </c>
    </row>
    <row r="497" spans="1:5" ht="21">
      <c r="A497" s="98">
        <v>700600029</v>
      </c>
      <c r="B497" s="101" t="s">
        <v>133</v>
      </c>
      <c r="C497" s="62" t="s">
        <v>4</v>
      </c>
      <c r="D497" s="63" t="s">
        <v>16</v>
      </c>
      <c r="E497" s="64"/>
    </row>
    <row r="498" spans="1:5" ht="21">
      <c r="A498" s="99"/>
      <c r="B498" s="102"/>
      <c r="C498" s="95" t="s">
        <v>5</v>
      </c>
      <c r="D498" s="63" t="s">
        <v>18</v>
      </c>
      <c r="E498" s="64"/>
    </row>
    <row r="499" spans="1:5" ht="21">
      <c r="A499" s="99"/>
      <c r="B499" s="102"/>
      <c r="C499" s="96"/>
      <c r="D499" s="63" t="s">
        <v>19</v>
      </c>
      <c r="E499" s="64"/>
    </row>
    <row r="500" spans="1:5" ht="21">
      <c r="A500" s="99"/>
      <c r="B500" s="102"/>
      <c r="C500" s="96"/>
      <c r="D500" s="63" t="s">
        <v>20</v>
      </c>
      <c r="E500" s="64"/>
    </row>
    <row r="501" spans="1:5" ht="21">
      <c r="A501" s="99"/>
      <c r="B501" s="102"/>
      <c r="C501" s="96"/>
      <c r="D501" s="63" t="s">
        <v>21</v>
      </c>
      <c r="E501" s="64"/>
    </row>
    <row r="502" spans="1:5" ht="21">
      <c r="A502" s="99"/>
      <c r="B502" s="102"/>
      <c r="C502" s="96"/>
      <c r="D502" s="63" t="s">
        <v>22</v>
      </c>
      <c r="E502" s="64"/>
    </row>
    <row r="503" spans="1:5" ht="21">
      <c r="A503" s="99"/>
      <c r="B503" s="102"/>
      <c r="C503" s="96"/>
      <c r="D503" s="63" t="s">
        <v>23</v>
      </c>
      <c r="E503" s="64"/>
    </row>
    <row r="504" spans="1:5" ht="21">
      <c r="A504" s="99"/>
      <c r="B504" s="102"/>
      <c r="C504" s="96"/>
      <c r="D504" s="63" t="s">
        <v>24</v>
      </c>
      <c r="E504" s="64"/>
    </row>
    <row r="505" spans="1:5" ht="21">
      <c r="A505" s="99"/>
      <c r="B505" s="102"/>
      <c r="C505" s="96"/>
      <c r="D505" s="63" t="s">
        <v>25</v>
      </c>
      <c r="E505" s="64"/>
    </row>
    <row r="506" spans="1:5" ht="21">
      <c r="A506" s="99"/>
      <c r="B506" s="102"/>
      <c r="C506" s="96"/>
      <c r="D506" s="63" t="s">
        <v>26</v>
      </c>
      <c r="E506" s="64"/>
    </row>
    <row r="507" spans="1:5" ht="21">
      <c r="A507" s="99"/>
      <c r="B507" s="102"/>
      <c r="C507" s="96"/>
      <c r="D507" s="63" t="s">
        <v>27</v>
      </c>
      <c r="E507" s="64"/>
    </row>
    <row r="508" spans="1:5" ht="21">
      <c r="A508" s="99"/>
      <c r="B508" s="102"/>
      <c r="C508" s="96"/>
      <c r="D508" s="63" t="s">
        <v>28</v>
      </c>
      <c r="E508" s="64"/>
    </row>
    <row r="509" spans="1:5" ht="21">
      <c r="A509" s="99"/>
      <c r="B509" s="102"/>
      <c r="C509" s="96"/>
      <c r="D509" s="63" t="s">
        <v>29</v>
      </c>
      <c r="E509" s="64"/>
    </row>
    <row r="510" spans="1:5" ht="21">
      <c r="A510" s="99"/>
      <c r="B510" s="102"/>
      <c r="C510" s="96"/>
      <c r="D510" s="63" t="s">
        <v>30</v>
      </c>
      <c r="E510" s="64"/>
    </row>
    <row r="511" spans="1:5" ht="21">
      <c r="A511" s="99"/>
      <c r="B511" s="102"/>
      <c r="C511" s="96"/>
      <c r="D511" s="63" t="s">
        <v>31</v>
      </c>
      <c r="E511" s="64"/>
    </row>
    <row r="512" spans="1:5" ht="21">
      <c r="A512" s="99"/>
      <c r="B512" s="102"/>
      <c r="C512" s="96"/>
      <c r="D512" s="63" t="s">
        <v>32</v>
      </c>
      <c r="E512" s="64"/>
    </row>
    <row r="513" spans="1:5" ht="21">
      <c r="A513" s="99"/>
      <c r="B513" s="102"/>
      <c r="C513" s="96"/>
      <c r="D513" s="63" t="s">
        <v>33</v>
      </c>
      <c r="E513" s="64"/>
    </row>
    <row r="514" spans="1:5" ht="21">
      <c r="A514" s="99"/>
      <c r="B514" s="102"/>
      <c r="C514" s="96"/>
      <c r="D514" s="63" t="s">
        <v>34</v>
      </c>
      <c r="E514" s="64"/>
    </row>
    <row r="515" spans="1:5" ht="21">
      <c r="A515" s="99"/>
      <c r="B515" s="102"/>
      <c r="C515" s="96"/>
      <c r="D515" s="63" t="s">
        <v>35</v>
      </c>
      <c r="E515" s="64"/>
    </row>
    <row r="516" spans="1:5" ht="21">
      <c r="A516" s="99"/>
      <c r="B516" s="102"/>
      <c r="C516" s="96"/>
      <c r="D516" s="63" t="s">
        <v>36</v>
      </c>
      <c r="E516" s="64"/>
    </row>
    <row r="517" spans="1:5" ht="21">
      <c r="A517" s="99"/>
      <c r="B517" s="102"/>
      <c r="C517" s="96"/>
      <c r="D517" s="63" t="s">
        <v>37</v>
      </c>
      <c r="E517" s="64"/>
    </row>
    <row r="518" spans="1:5" ht="21">
      <c r="A518" s="99"/>
      <c r="B518" s="102"/>
      <c r="C518" s="96"/>
      <c r="D518" s="63" t="s">
        <v>38</v>
      </c>
      <c r="E518" s="64"/>
    </row>
    <row r="519" spans="1:5" ht="21">
      <c r="A519" s="99"/>
      <c r="B519" s="102"/>
      <c r="C519" s="96"/>
      <c r="D519" s="63" t="s">
        <v>39</v>
      </c>
      <c r="E519" s="64"/>
    </row>
    <row r="520" spans="1:5" ht="21">
      <c r="A520" s="99"/>
      <c r="B520" s="102"/>
      <c r="C520" s="96"/>
      <c r="D520" s="63" t="s">
        <v>40</v>
      </c>
      <c r="E520" s="64"/>
    </row>
    <row r="521" spans="1:5" ht="21">
      <c r="A521" s="99"/>
      <c r="B521" s="102"/>
      <c r="C521" s="96"/>
      <c r="D521" s="63" t="s">
        <v>41</v>
      </c>
      <c r="E521" s="64"/>
    </row>
    <row r="522" spans="1:5" ht="21">
      <c r="A522" s="99"/>
      <c r="B522" s="102"/>
      <c r="C522" s="96"/>
      <c r="D522" s="63" t="s">
        <v>42</v>
      </c>
      <c r="E522" s="64"/>
    </row>
    <row r="523" spans="1:5" ht="21">
      <c r="A523" s="99"/>
      <c r="B523" s="102"/>
      <c r="C523" s="96"/>
      <c r="D523" s="63" t="s">
        <v>43</v>
      </c>
      <c r="E523" s="64"/>
    </row>
    <row r="524" spans="1:5" ht="21">
      <c r="A524" s="99"/>
      <c r="B524" s="102"/>
      <c r="C524" s="96"/>
      <c r="D524" s="63" t="s">
        <v>44</v>
      </c>
      <c r="E524" s="64"/>
    </row>
    <row r="525" spans="1:5" ht="21">
      <c r="A525" s="99"/>
      <c r="B525" s="102"/>
      <c r="C525" s="96"/>
      <c r="D525" s="63" t="s">
        <v>45</v>
      </c>
      <c r="E525" s="64"/>
    </row>
    <row r="526" spans="1:5" ht="21">
      <c r="A526" s="99"/>
      <c r="B526" s="102"/>
      <c r="C526" s="96"/>
      <c r="D526" s="63" t="s">
        <v>46</v>
      </c>
      <c r="E526" s="64"/>
    </row>
    <row r="527" spans="1:5" ht="21">
      <c r="A527" s="99"/>
      <c r="B527" s="102"/>
      <c r="C527" s="96"/>
      <c r="D527" s="63" t="s">
        <v>47</v>
      </c>
      <c r="E527" s="64"/>
    </row>
    <row r="528" spans="1:5" ht="21">
      <c r="A528" s="99"/>
      <c r="B528" s="102"/>
      <c r="C528" s="96"/>
      <c r="D528" s="63" t="s">
        <v>48</v>
      </c>
      <c r="E528" s="64"/>
    </row>
    <row r="529" spans="1:5" ht="21">
      <c r="A529" s="99"/>
      <c r="B529" s="102"/>
      <c r="C529" s="97"/>
      <c r="D529" s="63" t="s">
        <v>18</v>
      </c>
      <c r="E529" s="64"/>
    </row>
    <row r="530" spans="1:5" ht="21">
      <c r="A530" s="99"/>
      <c r="B530" s="102"/>
      <c r="C530" s="62" t="s">
        <v>6</v>
      </c>
      <c r="D530" s="63"/>
      <c r="E530" s="64"/>
    </row>
    <row r="531" spans="1:5" ht="21">
      <c r="A531" s="99"/>
      <c r="B531" s="102"/>
      <c r="C531" s="62" t="s">
        <v>9</v>
      </c>
      <c r="D531" s="63"/>
      <c r="E531" s="64"/>
    </row>
    <row r="532" spans="1:5" ht="21">
      <c r="A532" s="99"/>
      <c r="B532" s="102"/>
      <c r="C532" s="62" t="s">
        <v>10</v>
      </c>
      <c r="D532" s="63"/>
      <c r="E532" s="64"/>
    </row>
    <row r="533" spans="1:5" ht="21">
      <c r="A533" s="99"/>
      <c r="B533" s="102"/>
      <c r="C533" s="95" t="s">
        <v>11</v>
      </c>
      <c r="D533" s="63" t="s">
        <v>51</v>
      </c>
      <c r="E533" s="64"/>
    </row>
    <row r="534" spans="1:5" ht="21">
      <c r="A534" s="99"/>
      <c r="B534" s="102"/>
      <c r="C534" s="96"/>
      <c r="D534" s="63" t="s">
        <v>52</v>
      </c>
      <c r="E534" s="64"/>
    </row>
    <row r="535" spans="1:5" ht="21">
      <c r="A535" s="99"/>
      <c r="B535" s="102"/>
      <c r="C535" s="96"/>
      <c r="D535" s="63" t="s">
        <v>53</v>
      </c>
      <c r="E535" s="64"/>
    </row>
    <row r="536" spans="1:5" ht="21">
      <c r="A536" s="99"/>
      <c r="B536" s="102"/>
      <c r="C536" s="97"/>
      <c r="D536" s="63" t="s">
        <v>54</v>
      </c>
      <c r="E536" s="64"/>
    </row>
    <row r="537" spans="1:5" ht="21">
      <c r="A537" s="99"/>
      <c r="B537" s="102"/>
      <c r="C537" s="62" t="s">
        <v>12</v>
      </c>
      <c r="D537" s="63" t="s">
        <v>53</v>
      </c>
      <c r="E537" s="64"/>
    </row>
    <row r="538" spans="1:5" ht="21">
      <c r="A538" s="99"/>
      <c r="B538" s="102"/>
      <c r="C538" s="95" t="s">
        <v>13</v>
      </c>
      <c r="D538" s="63" t="s">
        <v>55</v>
      </c>
      <c r="E538" s="64"/>
    </row>
    <row r="539" spans="1:5" ht="21">
      <c r="A539" s="99"/>
      <c r="B539" s="102"/>
      <c r="C539" s="97"/>
      <c r="D539" s="63" t="s">
        <v>56</v>
      </c>
      <c r="E539" s="64"/>
    </row>
    <row r="540" spans="1:5" ht="21">
      <c r="A540" s="100"/>
      <c r="B540" s="103"/>
      <c r="C540" s="65" t="s">
        <v>168</v>
      </c>
      <c r="D540" s="65"/>
      <c r="E540" s="66">
        <f>SUM(E497:E539)</f>
        <v>0</v>
      </c>
    </row>
    <row r="541" spans="1:5" ht="21">
      <c r="A541" s="105" t="s">
        <v>169</v>
      </c>
      <c r="B541" s="106"/>
      <c r="C541" s="106"/>
      <c r="D541" s="107"/>
      <c r="E541" s="67">
        <v>19026779.630000003</v>
      </c>
    </row>
    <row r="542" spans="1:5" ht="21">
      <c r="A542" s="98">
        <v>700600030</v>
      </c>
      <c r="B542" s="101" t="s">
        <v>135</v>
      </c>
      <c r="C542" s="62" t="s">
        <v>4</v>
      </c>
      <c r="D542" s="63" t="s">
        <v>16</v>
      </c>
      <c r="E542" s="64"/>
    </row>
    <row r="543" spans="1:5" ht="21">
      <c r="A543" s="99"/>
      <c r="B543" s="102"/>
      <c r="C543" s="95" t="s">
        <v>5</v>
      </c>
      <c r="D543" s="63" t="s">
        <v>18</v>
      </c>
      <c r="E543" s="64"/>
    </row>
    <row r="544" spans="1:5" ht="21">
      <c r="A544" s="99"/>
      <c r="B544" s="102"/>
      <c r="C544" s="96"/>
      <c r="D544" s="63" t="s">
        <v>19</v>
      </c>
      <c r="E544" s="64"/>
    </row>
    <row r="545" spans="1:5" ht="21">
      <c r="A545" s="99"/>
      <c r="B545" s="102"/>
      <c r="C545" s="96"/>
      <c r="D545" s="63" t="s">
        <v>20</v>
      </c>
      <c r="E545" s="64"/>
    </row>
    <row r="546" spans="1:5" ht="21">
      <c r="A546" s="99"/>
      <c r="B546" s="102"/>
      <c r="C546" s="96"/>
      <c r="D546" s="63" t="s">
        <v>21</v>
      </c>
      <c r="E546" s="64"/>
    </row>
    <row r="547" spans="1:5" ht="21">
      <c r="A547" s="99"/>
      <c r="B547" s="102"/>
      <c r="C547" s="96"/>
      <c r="D547" s="63" t="s">
        <v>22</v>
      </c>
      <c r="E547" s="64"/>
    </row>
    <row r="548" spans="1:5" ht="21">
      <c r="A548" s="99"/>
      <c r="B548" s="102"/>
      <c r="C548" s="96"/>
      <c r="D548" s="63" t="s">
        <v>23</v>
      </c>
      <c r="E548" s="64"/>
    </row>
    <row r="549" spans="1:5" ht="21">
      <c r="A549" s="99"/>
      <c r="B549" s="102"/>
      <c r="C549" s="96"/>
      <c r="D549" s="63" t="s">
        <v>24</v>
      </c>
      <c r="E549" s="64"/>
    </row>
    <row r="550" spans="1:5" ht="21">
      <c r="A550" s="99"/>
      <c r="B550" s="102"/>
      <c r="C550" s="96"/>
      <c r="D550" s="63" t="s">
        <v>25</v>
      </c>
      <c r="E550" s="64"/>
    </row>
    <row r="551" spans="1:5" ht="21">
      <c r="A551" s="99"/>
      <c r="B551" s="102"/>
      <c r="C551" s="96"/>
      <c r="D551" s="63" t="s">
        <v>26</v>
      </c>
      <c r="E551" s="64"/>
    </row>
    <row r="552" spans="1:5" ht="21">
      <c r="A552" s="99"/>
      <c r="B552" s="102"/>
      <c r="C552" s="96"/>
      <c r="D552" s="63" t="s">
        <v>27</v>
      </c>
      <c r="E552" s="64"/>
    </row>
    <row r="553" spans="1:5" ht="21">
      <c r="A553" s="99"/>
      <c r="B553" s="102"/>
      <c r="C553" s="96"/>
      <c r="D553" s="63" t="s">
        <v>28</v>
      </c>
      <c r="E553" s="64"/>
    </row>
    <row r="554" spans="1:5" ht="21">
      <c r="A554" s="99"/>
      <c r="B554" s="102"/>
      <c r="C554" s="96"/>
      <c r="D554" s="63" t="s">
        <v>29</v>
      </c>
      <c r="E554" s="64"/>
    </row>
    <row r="555" spans="1:5" ht="21">
      <c r="A555" s="99"/>
      <c r="B555" s="102"/>
      <c r="C555" s="96"/>
      <c r="D555" s="63" t="s">
        <v>30</v>
      </c>
      <c r="E555" s="64"/>
    </row>
    <row r="556" spans="1:5" ht="21">
      <c r="A556" s="99"/>
      <c r="B556" s="102"/>
      <c r="C556" s="96"/>
      <c r="D556" s="63" t="s">
        <v>31</v>
      </c>
      <c r="E556" s="64"/>
    </row>
    <row r="557" spans="1:5" ht="21">
      <c r="A557" s="99"/>
      <c r="B557" s="102"/>
      <c r="C557" s="96"/>
      <c r="D557" s="63" t="s">
        <v>32</v>
      </c>
      <c r="E557" s="64"/>
    </row>
    <row r="558" spans="1:5" ht="21">
      <c r="A558" s="99"/>
      <c r="B558" s="102"/>
      <c r="C558" s="96"/>
      <c r="D558" s="63" t="s">
        <v>33</v>
      </c>
      <c r="E558" s="64"/>
    </row>
    <row r="559" spans="1:5" ht="21">
      <c r="A559" s="99"/>
      <c r="B559" s="102"/>
      <c r="C559" s="96"/>
      <c r="D559" s="63" t="s">
        <v>34</v>
      </c>
      <c r="E559" s="64"/>
    </row>
    <row r="560" spans="1:5" ht="21">
      <c r="A560" s="99"/>
      <c r="B560" s="102"/>
      <c r="C560" s="96"/>
      <c r="D560" s="63" t="s">
        <v>35</v>
      </c>
      <c r="E560" s="64"/>
    </row>
    <row r="561" spans="1:5" ht="21">
      <c r="A561" s="99"/>
      <c r="B561" s="102"/>
      <c r="C561" s="96"/>
      <c r="D561" s="63" t="s">
        <v>36</v>
      </c>
      <c r="E561" s="64"/>
    </row>
    <row r="562" spans="1:5" ht="21">
      <c r="A562" s="99"/>
      <c r="B562" s="102"/>
      <c r="C562" s="96"/>
      <c r="D562" s="63" t="s">
        <v>37</v>
      </c>
      <c r="E562" s="64"/>
    </row>
    <row r="563" spans="1:5" ht="21">
      <c r="A563" s="99"/>
      <c r="B563" s="102"/>
      <c r="C563" s="96"/>
      <c r="D563" s="63" t="s">
        <v>38</v>
      </c>
      <c r="E563" s="64"/>
    </row>
    <row r="564" spans="1:5" ht="21">
      <c r="A564" s="99"/>
      <c r="B564" s="102"/>
      <c r="C564" s="96"/>
      <c r="D564" s="63" t="s">
        <v>39</v>
      </c>
      <c r="E564" s="64"/>
    </row>
    <row r="565" spans="1:5" ht="21">
      <c r="A565" s="99"/>
      <c r="B565" s="102"/>
      <c r="C565" s="96"/>
      <c r="D565" s="63" t="s">
        <v>40</v>
      </c>
      <c r="E565" s="64"/>
    </row>
    <row r="566" spans="1:5" ht="21">
      <c r="A566" s="99"/>
      <c r="B566" s="102"/>
      <c r="C566" s="96"/>
      <c r="D566" s="63" t="s">
        <v>41</v>
      </c>
      <c r="E566" s="64"/>
    </row>
    <row r="567" spans="1:5" ht="21">
      <c r="A567" s="99"/>
      <c r="B567" s="102"/>
      <c r="C567" s="96"/>
      <c r="D567" s="63" t="s">
        <v>42</v>
      </c>
      <c r="E567" s="64"/>
    </row>
    <row r="568" spans="1:5" ht="21">
      <c r="A568" s="99"/>
      <c r="B568" s="102"/>
      <c r="C568" s="96"/>
      <c r="D568" s="63" t="s">
        <v>43</v>
      </c>
      <c r="E568" s="64"/>
    </row>
    <row r="569" spans="1:5" ht="21">
      <c r="A569" s="99"/>
      <c r="B569" s="102"/>
      <c r="C569" s="96"/>
      <c r="D569" s="63" t="s">
        <v>44</v>
      </c>
      <c r="E569" s="64"/>
    </row>
    <row r="570" spans="1:5" ht="21">
      <c r="A570" s="99"/>
      <c r="B570" s="102"/>
      <c r="C570" s="96"/>
      <c r="D570" s="63" t="s">
        <v>45</v>
      </c>
      <c r="E570" s="64"/>
    </row>
    <row r="571" spans="1:5" ht="21">
      <c r="A571" s="99"/>
      <c r="B571" s="102"/>
      <c r="C571" s="96"/>
      <c r="D571" s="63" t="s">
        <v>46</v>
      </c>
      <c r="E571" s="64"/>
    </row>
    <row r="572" spans="1:5" ht="21">
      <c r="A572" s="99"/>
      <c r="B572" s="102"/>
      <c r="C572" s="96"/>
      <c r="D572" s="63" t="s">
        <v>47</v>
      </c>
      <c r="E572" s="64"/>
    </row>
    <row r="573" spans="1:5" ht="21">
      <c r="A573" s="99"/>
      <c r="B573" s="102"/>
      <c r="C573" s="96"/>
      <c r="D573" s="63" t="s">
        <v>48</v>
      </c>
      <c r="E573" s="64"/>
    </row>
    <row r="574" spans="1:5" ht="21">
      <c r="A574" s="99"/>
      <c r="B574" s="102"/>
      <c r="C574" s="97"/>
      <c r="D574" s="63" t="s">
        <v>18</v>
      </c>
      <c r="E574" s="64"/>
    </row>
    <row r="575" spans="1:5" ht="21">
      <c r="A575" s="99"/>
      <c r="B575" s="102"/>
      <c r="C575" s="62" t="s">
        <v>6</v>
      </c>
      <c r="D575" s="63"/>
      <c r="E575" s="64"/>
    </row>
    <row r="576" spans="1:5" ht="21">
      <c r="A576" s="99"/>
      <c r="B576" s="102"/>
      <c r="C576" s="62" t="s">
        <v>9</v>
      </c>
      <c r="D576" s="63"/>
      <c r="E576" s="64"/>
    </row>
    <row r="577" spans="1:5" ht="21">
      <c r="A577" s="99"/>
      <c r="B577" s="102"/>
      <c r="C577" s="62" t="s">
        <v>10</v>
      </c>
      <c r="D577" s="63"/>
      <c r="E577" s="64"/>
    </row>
    <row r="578" spans="1:5" ht="21">
      <c r="A578" s="99"/>
      <c r="B578" s="102"/>
      <c r="C578" s="95" t="s">
        <v>11</v>
      </c>
      <c r="D578" s="63" t="s">
        <v>51</v>
      </c>
      <c r="E578" s="64"/>
    </row>
    <row r="579" spans="1:5" ht="21">
      <c r="A579" s="99"/>
      <c r="B579" s="102"/>
      <c r="C579" s="96"/>
      <c r="D579" s="63" t="s">
        <v>52</v>
      </c>
      <c r="E579" s="64"/>
    </row>
    <row r="580" spans="1:5" ht="21">
      <c r="A580" s="99"/>
      <c r="B580" s="102"/>
      <c r="C580" s="96"/>
      <c r="D580" s="63" t="s">
        <v>53</v>
      </c>
      <c r="E580" s="64"/>
    </row>
    <row r="581" spans="1:5" ht="21">
      <c r="A581" s="99"/>
      <c r="B581" s="102"/>
      <c r="C581" s="97"/>
      <c r="D581" s="63" t="s">
        <v>54</v>
      </c>
      <c r="E581" s="64"/>
    </row>
    <row r="582" spans="1:5" ht="21">
      <c r="A582" s="99"/>
      <c r="B582" s="102"/>
      <c r="C582" s="62" t="s">
        <v>12</v>
      </c>
      <c r="D582" s="63" t="s">
        <v>53</v>
      </c>
      <c r="E582" s="64"/>
    </row>
    <row r="583" spans="1:5" ht="21">
      <c r="A583" s="99"/>
      <c r="B583" s="102"/>
      <c r="C583" s="95" t="s">
        <v>13</v>
      </c>
      <c r="D583" s="63" t="s">
        <v>55</v>
      </c>
      <c r="E583" s="64"/>
    </row>
    <row r="584" spans="1:5" ht="21">
      <c r="A584" s="99"/>
      <c r="B584" s="102"/>
      <c r="C584" s="97"/>
      <c r="D584" s="63" t="s">
        <v>56</v>
      </c>
      <c r="E584" s="64"/>
    </row>
    <row r="585" spans="1:5" ht="21">
      <c r="A585" s="100"/>
      <c r="B585" s="103"/>
      <c r="C585" s="65" t="s">
        <v>168</v>
      </c>
      <c r="D585" s="65"/>
      <c r="E585" s="66">
        <f>SUM(E542:E584)</f>
        <v>0</v>
      </c>
    </row>
    <row r="586" spans="1:5" ht="21">
      <c r="A586" s="105" t="s">
        <v>169</v>
      </c>
      <c r="B586" s="106"/>
      <c r="C586" s="106"/>
      <c r="D586" s="107"/>
      <c r="E586" s="67">
        <v>14001534.299999999</v>
      </c>
    </row>
    <row r="587" spans="1:5" ht="21">
      <c r="A587" s="98">
        <v>700600031</v>
      </c>
      <c r="B587" s="101" t="s">
        <v>136</v>
      </c>
      <c r="C587" s="62" t="s">
        <v>4</v>
      </c>
      <c r="D587" s="63" t="s">
        <v>16</v>
      </c>
      <c r="E587" s="64"/>
    </row>
    <row r="588" spans="1:5" ht="21">
      <c r="A588" s="99"/>
      <c r="B588" s="102"/>
      <c r="C588" s="95" t="s">
        <v>5</v>
      </c>
      <c r="D588" s="63" t="s">
        <v>18</v>
      </c>
      <c r="E588" s="64"/>
    </row>
    <row r="589" spans="1:5" ht="21">
      <c r="A589" s="99"/>
      <c r="B589" s="102"/>
      <c r="C589" s="96"/>
      <c r="D589" s="63" t="s">
        <v>19</v>
      </c>
      <c r="E589" s="64"/>
    </row>
    <row r="590" spans="1:5" ht="21">
      <c r="A590" s="99"/>
      <c r="B590" s="102"/>
      <c r="C590" s="96"/>
      <c r="D590" s="63" t="s">
        <v>20</v>
      </c>
      <c r="E590" s="64"/>
    </row>
    <row r="591" spans="1:5" ht="21">
      <c r="A591" s="99"/>
      <c r="B591" s="102"/>
      <c r="C591" s="96"/>
      <c r="D591" s="63" t="s">
        <v>21</v>
      </c>
      <c r="E591" s="64"/>
    </row>
    <row r="592" spans="1:5" ht="21">
      <c r="A592" s="99"/>
      <c r="B592" s="102"/>
      <c r="C592" s="96"/>
      <c r="D592" s="63" t="s">
        <v>22</v>
      </c>
      <c r="E592" s="64"/>
    </row>
    <row r="593" spans="1:5" ht="21">
      <c r="A593" s="99"/>
      <c r="B593" s="102"/>
      <c r="C593" s="96"/>
      <c r="D593" s="63" t="s">
        <v>23</v>
      </c>
      <c r="E593" s="64"/>
    </row>
    <row r="594" spans="1:5" ht="21">
      <c r="A594" s="99"/>
      <c r="B594" s="102"/>
      <c r="C594" s="96"/>
      <c r="D594" s="63" t="s">
        <v>24</v>
      </c>
      <c r="E594" s="64"/>
    </row>
    <row r="595" spans="1:5" ht="21">
      <c r="A595" s="99"/>
      <c r="B595" s="102"/>
      <c r="C595" s="96"/>
      <c r="D595" s="63" t="s">
        <v>25</v>
      </c>
      <c r="E595" s="64"/>
    </row>
    <row r="596" spans="1:5" ht="21">
      <c r="A596" s="99"/>
      <c r="B596" s="102"/>
      <c r="C596" s="96"/>
      <c r="D596" s="63" t="s">
        <v>26</v>
      </c>
      <c r="E596" s="64"/>
    </row>
    <row r="597" spans="1:5" ht="21">
      <c r="A597" s="99"/>
      <c r="B597" s="102"/>
      <c r="C597" s="96"/>
      <c r="D597" s="63" t="s">
        <v>27</v>
      </c>
      <c r="E597" s="64"/>
    </row>
    <row r="598" spans="1:5" ht="21">
      <c r="A598" s="99"/>
      <c r="B598" s="102"/>
      <c r="C598" s="96"/>
      <c r="D598" s="63" t="s">
        <v>28</v>
      </c>
      <c r="E598" s="64"/>
    </row>
    <row r="599" spans="1:5" ht="21">
      <c r="A599" s="99"/>
      <c r="B599" s="102"/>
      <c r="C599" s="96"/>
      <c r="D599" s="63" t="s">
        <v>29</v>
      </c>
      <c r="E599" s="64"/>
    </row>
    <row r="600" spans="1:5" ht="21">
      <c r="A600" s="99"/>
      <c r="B600" s="102"/>
      <c r="C600" s="96"/>
      <c r="D600" s="63" t="s">
        <v>30</v>
      </c>
      <c r="E600" s="64"/>
    </row>
    <row r="601" spans="1:5" ht="21">
      <c r="A601" s="99"/>
      <c r="B601" s="102"/>
      <c r="C601" s="96"/>
      <c r="D601" s="63" t="s">
        <v>31</v>
      </c>
      <c r="E601" s="64"/>
    </row>
    <row r="602" spans="1:5" ht="21">
      <c r="A602" s="99"/>
      <c r="B602" s="102"/>
      <c r="C602" s="96"/>
      <c r="D602" s="63" t="s">
        <v>32</v>
      </c>
      <c r="E602" s="64"/>
    </row>
    <row r="603" spans="1:5" ht="21">
      <c r="A603" s="99"/>
      <c r="B603" s="102"/>
      <c r="C603" s="96"/>
      <c r="D603" s="63" t="s">
        <v>33</v>
      </c>
      <c r="E603" s="64"/>
    </row>
    <row r="604" spans="1:5" ht="21">
      <c r="A604" s="99"/>
      <c r="B604" s="102"/>
      <c r="C604" s="96"/>
      <c r="D604" s="63" t="s">
        <v>34</v>
      </c>
      <c r="E604" s="64"/>
    </row>
    <row r="605" spans="1:5" ht="21">
      <c r="A605" s="99"/>
      <c r="B605" s="102"/>
      <c r="C605" s="96"/>
      <c r="D605" s="63" t="s">
        <v>35</v>
      </c>
      <c r="E605" s="64"/>
    </row>
    <row r="606" spans="1:5" ht="21">
      <c r="A606" s="99"/>
      <c r="B606" s="102"/>
      <c r="C606" s="96"/>
      <c r="D606" s="63" t="s">
        <v>36</v>
      </c>
      <c r="E606" s="64"/>
    </row>
    <row r="607" spans="1:5" ht="21">
      <c r="A607" s="99"/>
      <c r="B607" s="102"/>
      <c r="C607" s="96"/>
      <c r="D607" s="63" t="s">
        <v>37</v>
      </c>
      <c r="E607" s="64"/>
    </row>
    <row r="608" spans="1:5" ht="21">
      <c r="A608" s="99"/>
      <c r="B608" s="102"/>
      <c r="C608" s="96"/>
      <c r="D608" s="63" t="s">
        <v>38</v>
      </c>
      <c r="E608" s="64"/>
    </row>
    <row r="609" spans="1:5" ht="21">
      <c r="A609" s="99"/>
      <c r="B609" s="102"/>
      <c r="C609" s="96"/>
      <c r="D609" s="63" t="s">
        <v>39</v>
      </c>
      <c r="E609" s="64"/>
    </row>
    <row r="610" spans="1:5" ht="21">
      <c r="A610" s="99"/>
      <c r="B610" s="102"/>
      <c r="C610" s="96"/>
      <c r="D610" s="63" t="s">
        <v>40</v>
      </c>
      <c r="E610" s="64"/>
    </row>
    <row r="611" spans="1:5" ht="21">
      <c r="A611" s="99"/>
      <c r="B611" s="102"/>
      <c r="C611" s="96"/>
      <c r="D611" s="63" t="s">
        <v>41</v>
      </c>
      <c r="E611" s="64"/>
    </row>
    <row r="612" spans="1:5" ht="21">
      <c r="A612" s="99"/>
      <c r="B612" s="102"/>
      <c r="C612" s="96"/>
      <c r="D612" s="63" t="s">
        <v>42</v>
      </c>
      <c r="E612" s="64"/>
    </row>
    <row r="613" spans="1:5" ht="21">
      <c r="A613" s="99"/>
      <c r="B613" s="102"/>
      <c r="C613" s="96"/>
      <c r="D613" s="63" t="s">
        <v>43</v>
      </c>
      <c r="E613" s="64"/>
    </row>
    <row r="614" spans="1:5" ht="21">
      <c r="A614" s="99"/>
      <c r="B614" s="102"/>
      <c r="C614" s="96"/>
      <c r="D614" s="63" t="s">
        <v>44</v>
      </c>
      <c r="E614" s="64"/>
    </row>
    <row r="615" spans="1:5" ht="21">
      <c r="A615" s="99"/>
      <c r="B615" s="102"/>
      <c r="C615" s="96"/>
      <c r="D615" s="63" t="s">
        <v>45</v>
      </c>
      <c r="E615" s="64"/>
    </row>
    <row r="616" spans="1:5" ht="21">
      <c r="A616" s="99"/>
      <c r="B616" s="102"/>
      <c r="C616" s="96"/>
      <c r="D616" s="63" t="s">
        <v>46</v>
      </c>
      <c r="E616" s="64"/>
    </row>
    <row r="617" spans="1:5" ht="21">
      <c r="A617" s="99"/>
      <c r="B617" s="102"/>
      <c r="C617" s="96"/>
      <c r="D617" s="63" t="s">
        <v>47</v>
      </c>
      <c r="E617" s="64"/>
    </row>
    <row r="618" spans="1:5" ht="21">
      <c r="A618" s="99"/>
      <c r="B618" s="102"/>
      <c r="C618" s="96"/>
      <c r="D618" s="63" t="s">
        <v>48</v>
      </c>
      <c r="E618" s="64"/>
    </row>
    <row r="619" spans="1:5" ht="21">
      <c r="A619" s="99"/>
      <c r="B619" s="102"/>
      <c r="C619" s="97"/>
      <c r="D619" s="63" t="s">
        <v>18</v>
      </c>
      <c r="E619" s="64"/>
    </row>
    <row r="620" spans="1:5" ht="21">
      <c r="A620" s="99"/>
      <c r="B620" s="102"/>
      <c r="C620" s="62" t="s">
        <v>6</v>
      </c>
      <c r="D620" s="63"/>
      <c r="E620" s="64"/>
    </row>
    <row r="621" spans="1:5" ht="21">
      <c r="A621" s="99"/>
      <c r="B621" s="102"/>
      <c r="C621" s="62" t="s">
        <v>9</v>
      </c>
      <c r="D621" s="63"/>
      <c r="E621" s="64"/>
    </row>
    <row r="622" spans="1:5" ht="21">
      <c r="A622" s="99"/>
      <c r="B622" s="102"/>
      <c r="C622" s="62" t="s">
        <v>10</v>
      </c>
      <c r="D622" s="63"/>
      <c r="E622" s="64"/>
    </row>
    <row r="623" spans="1:5" ht="21">
      <c r="A623" s="99"/>
      <c r="B623" s="102"/>
      <c r="C623" s="95" t="s">
        <v>11</v>
      </c>
      <c r="D623" s="63" t="s">
        <v>51</v>
      </c>
      <c r="E623" s="64"/>
    </row>
    <row r="624" spans="1:5" ht="21">
      <c r="A624" s="99"/>
      <c r="B624" s="102"/>
      <c r="C624" s="96"/>
      <c r="D624" s="63" t="s">
        <v>52</v>
      </c>
      <c r="E624" s="64"/>
    </row>
    <row r="625" spans="1:5" ht="21">
      <c r="A625" s="99"/>
      <c r="B625" s="102"/>
      <c r="C625" s="96"/>
      <c r="D625" s="63" t="s">
        <v>53</v>
      </c>
      <c r="E625" s="64"/>
    </row>
    <row r="626" spans="1:5" ht="21">
      <c r="A626" s="99"/>
      <c r="B626" s="102"/>
      <c r="C626" s="97"/>
      <c r="D626" s="63" t="s">
        <v>54</v>
      </c>
      <c r="E626" s="64"/>
    </row>
    <row r="627" spans="1:5" ht="21">
      <c r="A627" s="99"/>
      <c r="B627" s="102"/>
      <c r="C627" s="62" t="s">
        <v>12</v>
      </c>
      <c r="D627" s="63" t="s">
        <v>53</v>
      </c>
      <c r="E627" s="64"/>
    </row>
    <row r="628" spans="1:5" ht="21">
      <c r="A628" s="99"/>
      <c r="B628" s="102"/>
      <c r="C628" s="95" t="s">
        <v>13</v>
      </c>
      <c r="D628" s="63" t="s">
        <v>55</v>
      </c>
      <c r="E628" s="64"/>
    </row>
    <row r="629" spans="1:5" ht="21">
      <c r="A629" s="99"/>
      <c r="B629" s="102"/>
      <c r="C629" s="97"/>
      <c r="D629" s="63" t="s">
        <v>56</v>
      </c>
      <c r="E629" s="64"/>
    </row>
    <row r="630" spans="1:5" ht="21">
      <c r="A630" s="100"/>
      <c r="B630" s="103"/>
      <c r="C630" s="65" t="s">
        <v>168</v>
      </c>
      <c r="D630" s="65"/>
      <c r="E630" s="66">
        <f>SUM(E587:E629)</f>
        <v>0</v>
      </c>
    </row>
    <row r="631" spans="1:5" ht="21">
      <c r="A631" s="105" t="s">
        <v>169</v>
      </c>
      <c r="B631" s="106"/>
      <c r="C631" s="106"/>
      <c r="D631" s="107"/>
      <c r="E631" s="67">
        <v>7662683.340000004</v>
      </c>
    </row>
    <row r="632" spans="1:5" ht="21">
      <c r="A632" s="98">
        <v>700600032</v>
      </c>
      <c r="B632" s="101" t="s">
        <v>138</v>
      </c>
      <c r="C632" s="62" t="s">
        <v>4</v>
      </c>
      <c r="D632" s="63" t="s">
        <v>16</v>
      </c>
      <c r="E632" s="64"/>
    </row>
    <row r="633" spans="1:5" ht="21">
      <c r="A633" s="99"/>
      <c r="B633" s="102"/>
      <c r="C633" s="95" t="s">
        <v>5</v>
      </c>
      <c r="D633" s="63" t="s">
        <v>18</v>
      </c>
      <c r="E633" s="64"/>
    </row>
    <row r="634" spans="1:5" ht="21">
      <c r="A634" s="99"/>
      <c r="B634" s="102"/>
      <c r="C634" s="96"/>
      <c r="D634" s="63" t="s">
        <v>19</v>
      </c>
      <c r="E634" s="64"/>
    </row>
    <row r="635" spans="1:5" ht="21">
      <c r="A635" s="99"/>
      <c r="B635" s="102"/>
      <c r="C635" s="96"/>
      <c r="D635" s="63" t="s">
        <v>20</v>
      </c>
      <c r="E635" s="64"/>
    </row>
    <row r="636" spans="1:5" ht="21">
      <c r="A636" s="99"/>
      <c r="B636" s="102"/>
      <c r="C636" s="96"/>
      <c r="D636" s="63" t="s">
        <v>21</v>
      </c>
      <c r="E636" s="64"/>
    </row>
    <row r="637" spans="1:5" ht="21">
      <c r="A637" s="99"/>
      <c r="B637" s="102"/>
      <c r="C637" s="96"/>
      <c r="D637" s="63" t="s">
        <v>22</v>
      </c>
      <c r="E637" s="64"/>
    </row>
    <row r="638" spans="1:5" ht="21">
      <c r="A638" s="99"/>
      <c r="B638" s="102"/>
      <c r="C638" s="96"/>
      <c r="D638" s="63" t="s">
        <v>23</v>
      </c>
      <c r="E638" s="64"/>
    </row>
    <row r="639" spans="1:5" ht="21">
      <c r="A639" s="99"/>
      <c r="B639" s="102"/>
      <c r="C639" s="96"/>
      <c r="D639" s="63" t="s">
        <v>24</v>
      </c>
      <c r="E639" s="64"/>
    </row>
    <row r="640" spans="1:5" ht="21">
      <c r="A640" s="99"/>
      <c r="B640" s="102"/>
      <c r="C640" s="96"/>
      <c r="D640" s="63" t="s">
        <v>25</v>
      </c>
      <c r="E640" s="64"/>
    </row>
    <row r="641" spans="1:5" ht="21">
      <c r="A641" s="99"/>
      <c r="B641" s="102"/>
      <c r="C641" s="96"/>
      <c r="D641" s="63" t="s">
        <v>26</v>
      </c>
      <c r="E641" s="64"/>
    </row>
    <row r="642" spans="1:5" ht="21">
      <c r="A642" s="99"/>
      <c r="B642" s="102"/>
      <c r="C642" s="96"/>
      <c r="D642" s="63" t="s">
        <v>27</v>
      </c>
      <c r="E642" s="64"/>
    </row>
    <row r="643" spans="1:5" ht="21">
      <c r="A643" s="99"/>
      <c r="B643" s="102"/>
      <c r="C643" s="96"/>
      <c r="D643" s="63" t="s">
        <v>28</v>
      </c>
      <c r="E643" s="64"/>
    </row>
    <row r="644" spans="1:5" ht="21">
      <c r="A644" s="99"/>
      <c r="B644" s="102"/>
      <c r="C644" s="96"/>
      <c r="D644" s="63" t="s">
        <v>29</v>
      </c>
      <c r="E644" s="64"/>
    </row>
    <row r="645" spans="1:5" ht="21">
      <c r="A645" s="99"/>
      <c r="B645" s="102"/>
      <c r="C645" s="96"/>
      <c r="D645" s="63" t="s">
        <v>30</v>
      </c>
      <c r="E645" s="64"/>
    </row>
    <row r="646" spans="1:5" ht="21">
      <c r="A646" s="99"/>
      <c r="B646" s="102"/>
      <c r="C646" s="96"/>
      <c r="D646" s="63" t="s">
        <v>31</v>
      </c>
      <c r="E646" s="64"/>
    </row>
    <row r="647" spans="1:5" ht="21">
      <c r="A647" s="99"/>
      <c r="B647" s="102"/>
      <c r="C647" s="96"/>
      <c r="D647" s="63" t="s">
        <v>32</v>
      </c>
      <c r="E647" s="64"/>
    </row>
    <row r="648" spans="1:5" ht="21">
      <c r="A648" s="99"/>
      <c r="B648" s="102"/>
      <c r="C648" s="96"/>
      <c r="D648" s="63" t="s">
        <v>33</v>
      </c>
      <c r="E648" s="64"/>
    </row>
    <row r="649" spans="1:5" ht="21">
      <c r="A649" s="99"/>
      <c r="B649" s="102"/>
      <c r="C649" s="96"/>
      <c r="D649" s="63" t="s">
        <v>34</v>
      </c>
      <c r="E649" s="64"/>
    </row>
    <row r="650" spans="1:5" ht="21">
      <c r="A650" s="99"/>
      <c r="B650" s="102"/>
      <c r="C650" s="96"/>
      <c r="D650" s="63" t="s">
        <v>35</v>
      </c>
      <c r="E650" s="64"/>
    </row>
    <row r="651" spans="1:5" ht="21">
      <c r="A651" s="99"/>
      <c r="B651" s="102"/>
      <c r="C651" s="96"/>
      <c r="D651" s="63" t="s">
        <v>36</v>
      </c>
      <c r="E651" s="64"/>
    </row>
    <row r="652" spans="1:5" ht="21">
      <c r="A652" s="99"/>
      <c r="B652" s="102"/>
      <c r="C652" s="96"/>
      <c r="D652" s="63" t="s">
        <v>37</v>
      </c>
      <c r="E652" s="64"/>
    </row>
    <row r="653" spans="1:5" ht="21">
      <c r="A653" s="99"/>
      <c r="B653" s="102"/>
      <c r="C653" s="96"/>
      <c r="D653" s="63" t="s">
        <v>38</v>
      </c>
      <c r="E653" s="64"/>
    </row>
    <row r="654" spans="1:5" ht="21">
      <c r="A654" s="99"/>
      <c r="B654" s="102"/>
      <c r="C654" s="96"/>
      <c r="D654" s="63" t="s">
        <v>39</v>
      </c>
      <c r="E654" s="64"/>
    </row>
    <row r="655" spans="1:5" ht="21">
      <c r="A655" s="99"/>
      <c r="B655" s="102"/>
      <c r="C655" s="96"/>
      <c r="D655" s="63" t="s">
        <v>40</v>
      </c>
      <c r="E655" s="64"/>
    </row>
    <row r="656" spans="1:5" ht="21">
      <c r="A656" s="99"/>
      <c r="B656" s="102"/>
      <c r="C656" s="96"/>
      <c r="D656" s="63" t="s">
        <v>41</v>
      </c>
      <c r="E656" s="64"/>
    </row>
    <row r="657" spans="1:5" ht="21">
      <c r="A657" s="99"/>
      <c r="B657" s="102"/>
      <c r="C657" s="96"/>
      <c r="D657" s="63" t="s">
        <v>42</v>
      </c>
      <c r="E657" s="64"/>
    </row>
    <row r="658" spans="1:5" ht="21">
      <c r="A658" s="99"/>
      <c r="B658" s="102"/>
      <c r="C658" s="96"/>
      <c r="D658" s="63" t="s">
        <v>43</v>
      </c>
      <c r="E658" s="64"/>
    </row>
    <row r="659" spans="1:5" ht="21">
      <c r="A659" s="99"/>
      <c r="B659" s="102"/>
      <c r="C659" s="96"/>
      <c r="D659" s="63" t="s">
        <v>44</v>
      </c>
      <c r="E659" s="64"/>
    </row>
    <row r="660" spans="1:5" ht="21">
      <c r="A660" s="99"/>
      <c r="B660" s="102"/>
      <c r="C660" s="96"/>
      <c r="D660" s="63" t="s">
        <v>45</v>
      </c>
      <c r="E660" s="64"/>
    </row>
    <row r="661" spans="1:5" ht="21">
      <c r="A661" s="99"/>
      <c r="B661" s="102"/>
      <c r="C661" s="96"/>
      <c r="D661" s="63" t="s">
        <v>46</v>
      </c>
      <c r="E661" s="64"/>
    </row>
    <row r="662" spans="1:5" ht="21">
      <c r="A662" s="99"/>
      <c r="B662" s="102"/>
      <c r="C662" s="96"/>
      <c r="D662" s="63" t="s">
        <v>47</v>
      </c>
      <c r="E662" s="64"/>
    </row>
    <row r="663" spans="1:5" ht="21">
      <c r="A663" s="99"/>
      <c r="B663" s="102"/>
      <c r="C663" s="96"/>
      <c r="D663" s="63" t="s">
        <v>48</v>
      </c>
      <c r="E663" s="64"/>
    </row>
    <row r="664" spans="1:5" ht="21">
      <c r="A664" s="99"/>
      <c r="B664" s="102"/>
      <c r="C664" s="97"/>
      <c r="D664" s="63" t="s">
        <v>18</v>
      </c>
      <c r="E664" s="64"/>
    </row>
    <row r="665" spans="1:5" ht="21">
      <c r="A665" s="99"/>
      <c r="B665" s="102"/>
      <c r="C665" s="62" t="s">
        <v>6</v>
      </c>
      <c r="D665" s="63"/>
      <c r="E665" s="64"/>
    </row>
    <row r="666" spans="1:5" ht="21">
      <c r="A666" s="99"/>
      <c r="B666" s="102"/>
      <c r="C666" s="62" t="s">
        <v>9</v>
      </c>
      <c r="D666" s="63"/>
      <c r="E666" s="64"/>
    </row>
    <row r="667" spans="1:5" ht="21">
      <c r="A667" s="99"/>
      <c r="B667" s="102"/>
      <c r="C667" s="62" t="s">
        <v>10</v>
      </c>
      <c r="D667" s="63"/>
      <c r="E667" s="64"/>
    </row>
    <row r="668" spans="1:5" ht="21">
      <c r="A668" s="99"/>
      <c r="B668" s="102"/>
      <c r="C668" s="95" t="s">
        <v>11</v>
      </c>
      <c r="D668" s="63" t="s">
        <v>51</v>
      </c>
      <c r="E668" s="64"/>
    </row>
    <row r="669" spans="1:5" ht="21">
      <c r="A669" s="99"/>
      <c r="B669" s="102"/>
      <c r="C669" s="96"/>
      <c r="D669" s="63" t="s">
        <v>52</v>
      </c>
      <c r="E669" s="64"/>
    </row>
    <row r="670" spans="1:5" ht="21">
      <c r="A670" s="99"/>
      <c r="B670" s="102"/>
      <c r="C670" s="96"/>
      <c r="D670" s="63" t="s">
        <v>53</v>
      </c>
      <c r="E670" s="64"/>
    </row>
    <row r="671" spans="1:5" ht="21">
      <c r="A671" s="99"/>
      <c r="B671" s="102"/>
      <c r="C671" s="97"/>
      <c r="D671" s="63" t="s">
        <v>54</v>
      </c>
      <c r="E671" s="64"/>
    </row>
    <row r="672" spans="1:5" ht="21">
      <c r="A672" s="99"/>
      <c r="B672" s="102"/>
      <c r="C672" s="62" t="s">
        <v>12</v>
      </c>
      <c r="D672" s="63" t="s">
        <v>53</v>
      </c>
      <c r="E672" s="64"/>
    </row>
    <row r="673" spans="1:5" ht="21">
      <c r="A673" s="99"/>
      <c r="B673" s="102"/>
      <c r="C673" s="95" t="s">
        <v>13</v>
      </c>
      <c r="D673" s="63" t="s">
        <v>55</v>
      </c>
      <c r="E673" s="64"/>
    </row>
    <row r="674" spans="1:5" ht="21">
      <c r="A674" s="99"/>
      <c r="B674" s="102"/>
      <c r="C674" s="97"/>
      <c r="D674" s="63" t="s">
        <v>56</v>
      </c>
      <c r="E674" s="64"/>
    </row>
    <row r="675" spans="1:5" ht="21">
      <c r="A675" s="100"/>
      <c r="B675" s="103"/>
      <c r="C675" s="65" t="s">
        <v>168</v>
      </c>
      <c r="D675" s="65"/>
      <c r="E675" s="66">
        <f>SUM(E632:E674)</f>
        <v>0</v>
      </c>
    </row>
    <row r="676" spans="1:5" ht="21">
      <c r="A676" s="105" t="s">
        <v>169</v>
      </c>
      <c r="B676" s="106"/>
      <c r="C676" s="106"/>
      <c r="D676" s="107"/>
      <c r="E676" s="67">
        <v>22920361.770000003</v>
      </c>
    </row>
    <row r="677" spans="1:5" ht="21">
      <c r="A677" s="98">
        <v>700600033</v>
      </c>
      <c r="B677" s="101" t="s">
        <v>139</v>
      </c>
      <c r="C677" s="62" t="s">
        <v>4</v>
      </c>
      <c r="D677" s="63" t="s">
        <v>16</v>
      </c>
      <c r="E677" s="64"/>
    </row>
    <row r="678" spans="1:5" ht="21">
      <c r="A678" s="99"/>
      <c r="B678" s="102"/>
      <c r="C678" s="95" t="s">
        <v>5</v>
      </c>
      <c r="D678" s="63" t="s">
        <v>18</v>
      </c>
      <c r="E678" s="64"/>
    </row>
    <row r="679" spans="1:5" ht="21">
      <c r="A679" s="99"/>
      <c r="B679" s="102"/>
      <c r="C679" s="96"/>
      <c r="D679" s="63" t="s">
        <v>19</v>
      </c>
      <c r="E679" s="64"/>
    </row>
    <row r="680" spans="1:5" ht="21">
      <c r="A680" s="99"/>
      <c r="B680" s="102"/>
      <c r="C680" s="96"/>
      <c r="D680" s="63" t="s">
        <v>20</v>
      </c>
      <c r="E680" s="64"/>
    </row>
    <row r="681" spans="1:5" ht="21">
      <c r="A681" s="99"/>
      <c r="B681" s="102"/>
      <c r="C681" s="96"/>
      <c r="D681" s="63" t="s">
        <v>21</v>
      </c>
      <c r="E681" s="64"/>
    </row>
    <row r="682" spans="1:5" ht="21">
      <c r="A682" s="99"/>
      <c r="B682" s="102"/>
      <c r="C682" s="96"/>
      <c r="D682" s="63" t="s">
        <v>22</v>
      </c>
      <c r="E682" s="64"/>
    </row>
    <row r="683" spans="1:5" ht="21">
      <c r="A683" s="99"/>
      <c r="B683" s="102"/>
      <c r="C683" s="96"/>
      <c r="D683" s="63" t="s">
        <v>23</v>
      </c>
      <c r="E683" s="64"/>
    </row>
    <row r="684" spans="1:5" ht="21">
      <c r="A684" s="99"/>
      <c r="B684" s="102"/>
      <c r="C684" s="96"/>
      <c r="D684" s="63" t="s">
        <v>24</v>
      </c>
      <c r="E684" s="64"/>
    </row>
    <row r="685" spans="1:5" ht="21">
      <c r="A685" s="99"/>
      <c r="B685" s="102"/>
      <c r="C685" s="96"/>
      <c r="D685" s="63" t="s">
        <v>25</v>
      </c>
      <c r="E685" s="64"/>
    </row>
    <row r="686" spans="1:5" ht="21">
      <c r="A686" s="99"/>
      <c r="B686" s="102"/>
      <c r="C686" s="96"/>
      <c r="D686" s="63" t="s">
        <v>26</v>
      </c>
      <c r="E686" s="64"/>
    </row>
    <row r="687" spans="1:5" ht="21">
      <c r="A687" s="99"/>
      <c r="B687" s="102"/>
      <c r="C687" s="96"/>
      <c r="D687" s="63" t="s">
        <v>27</v>
      </c>
      <c r="E687" s="64"/>
    </row>
    <row r="688" spans="1:5" ht="21">
      <c r="A688" s="99"/>
      <c r="B688" s="102"/>
      <c r="C688" s="96"/>
      <c r="D688" s="63" t="s">
        <v>28</v>
      </c>
      <c r="E688" s="64"/>
    </row>
    <row r="689" spans="1:5" ht="21">
      <c r="A689" s="99"/>
      <c r="B689" s="102"/>
      <c r="C689" s="96"/>
      <c r="D689" s="63" t="s">
        <v>29</v>
      </c>
      <c r="E689" s="64"/>
    </row>
    <row r="690" spans="1:5" ht="21">
      <c r="A690" s="99"/>
      <c r="B690" s="102"/>
      <c r="C690" s="96"/>
      <c r="D690" s="63" t="s">
        <v>30</v>
      </c>
      <c r="E690" s="64"/>
    </row>
    <row r="691" spans="1:5" ht="21">
      <c r="A691" s="99"/>
      <c r="B691" s="102"/>
      <c r="C691" s="96"/>
      <c r="D691" s="63" t="s">
        <v>31</v>
      </c>
      <c r="E691" s="64"/>
    </row>
    <row r="692" spans="1:5" ht="21">
      <c r="A692" s="99"/>
      <c r="B692" s="102"/>
      <c r="C692" s="96"/>
      <c r="D692" s="63" t="s">
        <v>32</v>
      </c>
      <c r="E692" s="64"/>
    </row>
    <row r="693" spans="1:5" ht="21">
      <c r="A693" s="99"/>
      <c r="B693" s="102"/>
      <c r="C693" s="96"/>
      <c r="D693" s="63" t="s">
        <v>33</v>
      </c>
      <c r="E693" s="64"/>
    </row>
    <row r="694" spans="1:5" ht="21">
      <c r="A694" s="99"/>
      <c r="B694" s="102"/>
      <c r="C694" s="96"/>
      <c r="D694" s="63" t="s">
        <v>34</v>
      </c>
      <c r="E694" s="64"/>
    </row>
    <row r="695" spans="1:5" ht="21">
      <c r="A695" s="99"/>
      <c r="B695" s="102"/>
      <c r="C695" s="96"/>
      <c r="D695" s="63" t="s">
        <v>35</v>
      </c>
      <c r="E695" s="64"/>
    </row>
    <row r="696" spans="1:5" ht="21">
      <c r="A696" s="99"/>
      <c r="B696" s="102"/>
      <c r="C696" s="96"/>
      <c r="D696" s="63" t="s">
        <v>36</v>
      </c>
      <c r="E696" s="64"/>
    </row>
    <row r="697" spans="1:5" ht="21">
      <c r="A697" s="99"/>
      <c r="B697" s="102"/>
      <c r="C697" s="96"/>
      <c r="D697" s="63" t="s">
        <v>37</v>
      </c>
      <c r="E697" s="64"/>
    </row>
    <row r="698" spans="1:5" ht="21">
      <c r="A698" s="99"/>
      <c r="B698" s="102"/>
      <c r="C698" s="96"/>
      <c r="D698" s="63" t="s">
        <v>38</v>
      </c>
      <c r="E698" s="64"/>
    </row>
    <row r="699" spans="1:5" ht="21">
      <c r="A699" s="99"/>
      <c r="B699" s="102"/>
      <c r="C699" s="96"/>
      <c r="D699" s="63" t="s">
        <v>39</v>
      </c>
      <c r="E699" s="64"/>
    </row>
    <row r="700" spans="1:5" ht="21">
      <c r="A700" s="99"/>
      <c r="B700" s="102"/>
      <c r="C700" s="96"/>
      <c r="D700" s="63" t="s">
        <v>40</v>
      </c>
      <c r="E700" s="64"/>
    </row>
    <row r="701" spans="1:5" ht="21">
      <c r="A701" s="99"/>
      <c r="B701" s="102"/>
      <c r="C701" s="96"/>
      <c r="D701" s="63" t="s">
        <v>41</v>
      </c>
      <c r="E701" s="64"/>
    </row>
    <row r="702" spans="1:5" ht="21">
      <c r="A702" s="99"/>
      <c r="B702" s="102"/>
      <c r="C702" s="96"/>
      <c r="D702" s="63" t="s">
        <v>42</v>
      </c>
      <c r="E702" s="64"/>
    </row>
    <row r="703" spans="1:5" ht="21">
      <c r="A703" s="99"/>
      <c r="B703" s="102"/>
      <c r="C703" s="96"/>
      <c r="D703" s="63" t="s">
        <v>43</v>
      </c>
      <c r="E703" s="64"/>
    </row>
    <row r="704" spans="1:5" ht="21">
      <c r="A704" s="99"/>
      <c r="B704" s="102"/>
      <c r="C704" s="96"/>
      <c r="D704" s="63" t="s">
        <v>44</v>
      </c>
      <c r="E704" s="64"/>
    </row>
    <row r="705" spans="1:5" ht="21">
      <c r="A705" s="99"/>
      <c r="B705" s="102"/>
      <c r="C705" s="96"/>
      <c r="D705" s="63" t="s">
        <v>45</v>
      </c>
      <c r="E705" s="64"/>
    </row>
    <row r="706" spans="1:5" ht="21">
      <c r="A706" s="99"/>
      <c r="B706" s="102"/>
      <c r="C706" s="96"/>
      <c r="D706" s="63" t="s">
        <v>46</v>
      </c>
      <c r="E706" s="64"/>
    </row>
    <row r="707" spans="1:5" ht="21">
      <c r="A707" s="99"/>
      <c r="B707" s="102"/>
      <c r="C707" s="96"/>
      <c r="D707" s="63" t="s">
        <v>47</v>
      </c>
      <c r="E707" s="64"/>
    </row>
    <row r="708" spans="1:5" ht="21">
      <c r="A708" s="99"/>
      <c r="B708" s="102"/>
      <c r="C708" s="96"/>
      <c r="D708" s="63" t="s">
        <v>48</v>
      </c>
      <c r="E708" s="64"/>
    </row>
    <row r="709" spans="1:5" ht="21">
      <c r="A709" s="99"/>
      <c r="B709" s="102"/>
      <c r="C709" s="97"/>
      <c r="D709" s="63" t="s">
        <v>18</v>
      </c>
      <c r="E709" s="64"/>
    </row>
    <row r="710" spans="1:5" ht="21">
      <c r="A710" s="99"/>
      <c r="B710" s="102"/>
      <c r="C710" s="62" t="s">
        <v>6</v>
      </c>
      <c r="D710" s="63"/>
      <c r="E710" s="64"/>
    </row>
    <row r="711" spans="1:5" ht="21">
      <c r="A711" s="99"/>
      <c r="B711" s="102"/>
      <c r="C711" s="62" t="s">
        <v>9</v>
      </c>
      <c r="D711" s="63"/>
      <c r="E711" s="64"/>
    </row>
    <row r="712" spans="1:5" ht="21">
      <c r="A712" s="99"/>
      <c r="B712" s="102"/>
      <c r="C712" s="62" t="s">
        <v>10</v>
      </c>
      <c r="D712" s="63"/>
      <c r="E712" s="64"/>
    </row>
    <row r="713" spans="1:5" ht="21">
      <c r="A713" s="99"/>
      <c r="B713" s="102"/>
      <c r="C713" s="95" t="s">
        <v>11</v>
      </c>
      <c r="D713" s="63" t="s">
        <v>51</v>
      </c>
      <c r="E713" s="64"/>
    </row>
    <row r="714" spans="1:5" ht="21">
      <c r="A714" s="99"/>
      <c r="B714" s="102"/>
      <c r="C714" s="96"/>
      <c r="D714" s="63" t="s">
        <v>52</v>
      </c>
      <c r="E714" s="64"/>
    </row>
    <row r="715" spans="1:5" ht="21">
      <c r="A715" s="99"/>
      <c r="B715" s="102"/>
      <c r="C715" s="96"/>
      <c r="D715" s="63" t="s">
        <v>53</v>
      </c>
      <c r="E715" s="64"/>
    </row>
    <row r="716" spans="1:5" ht="21">
      <c r="A716" s="99"/>
      <c r="B716" s="102"/>
      <c r="C716" s="97"/>
      <c r="D716" s="63" t="s">
        <v>54</v>
      </c>
      <c r="E716" s="64"/>
    </row>
    <row r="717" spans="1:5" ht="21">
      <c r="A717" s="99"/>
      <c r="B717" s="102"/>
      <c r="C717" s="62" t="s">
        <v>12</v>
      </c>
      <c r="D717" s="63" t="s">
        <v>53</v>
      </c>
      <c r="E717" s="64"/>
    </row>
    <row r="718" spans="1:5" ht="21">
      <c r="A718" s="99"/>
      <c r="B718" s="102"/>
      <c r="C718" s="95" t="s">
        <v>13</v>
      </c>
      <c r="D718" s="63" t="s">
        <v>55</v>
      </c>
      <c r="E718" s="64"/>
    </row>
    <row r="719" spans="1:5" ht="21">
      <c r="A719" s="99"/>
      <c r="B719" s="102"/>
      <c r="C719" s="97"/>
      <c r="D719" s="63" t="s">
        <v>56</v>
      </c>
      <c r="E719" s="64"/>
    </row>
    <row r="720" spans="1:5" ht="21">
      <c r="A720" s="100"/>
      <c r="B720" s="103"/>
      <c r="C720" s="65" t="s">
        <v>168</v>
      </c>
      <c r="D720" s="65"/>
      <c r="E720" s="66">
        <f>SUM(E677:E719)</f>
        <v>0</v>
      </c>
    </row>
    <row r="721" spans="1:5" ht="21">
      <c r="A721" s="105" t="s">
        <v>169</v>
      </c>
      <c r="B721" s="106"/>
      <c r="C721" s="106"/>
      <c r="D721" s="107"/>
      <c r="E721" s="67">
        <v>17962860.820000004</v>
      </c>
    </row>
    <row r="722" spans="1:5" ht="21">
      <c r="A722" s="98">
        <v>700600034</v>
      </c>
      <c r="B722" s="101" t="s">
        <v>140</v>
      </c>
      <c r="C722" s="62" t="s">
        <v>4</v>
      </c>
      <c r="D722" s="63" t="s">
        <v>16</v>
      </c>
      <c r="E722" s="64"/>
    </row>
    <row r="723" spans="1:5" ht="21">
      <c r="A723" s="99"/>
      <c r="B723" s="102"/>
      <c r="C723" s="95" t="s">
        <v>5</v>
      </c>
      <c r="D723" s="63" t="s">
        <v>18</v>
      </c>
      <c r="E723" s="64"/>
    </row>
    <row r="724" spans="1:5" ht="21">
      <c r="A724" s="99"/>
      <c r="B724" s="102"/>
      <c r="C724" s="96"/>
      <c r="D724" s="63" t="s">
        <v>19</v>
      </c>
      <c r="E724" s="64"/>
    </row>
    <row r="725" spans="1:5" ht="21">
      <c r="A725" s="99"/>
      <c r="B725" s="102"/>
      <c r="C725" s="96"/>
      <c r="D725" s="63" t="s">
        <v>20</v>
      </c>
      <c r="E725" s="64"/>
    </row>
    <row r="726" spans="1:5" ht="21">
      <c r="A726" s="99"/>
      <c r="B726" s="102"/>
      <c r="C726" s="96"/>
      <c r="D726" s="63" t="s">
        <v>21</v>
      </c>
      <c r="E726" s="64"/>
    </row>
    <row r="727" spans="1:5" ht="21">
      <c r="A727" s="99"/>
      <c r="B727" s="102"/>
      <c r="C727" s="96"/>
      <c r="D727" s="63" t="s">
        <v>22</v>
      </c>
      <c r="E727" s="64"/>
    </row>
    <row r="728" spans="1:5" ht="21">
      <c r="A728" s="99"/>
      <c r="B728" s="102"/>
      <c r="C728" s="96"/>
      <c r="D728" s="63" t="s">
        <v>23</v>
      </c>
      <c r="E728" s="64"/>
    </row>
    <row r="729" spans="1:5" ht="21">
      <c r="A729" s="99"/>
      <c r="B729" s="102"/>
      <c r="C729" s="96"/>
      <c r="D729" s="63" t="s">
        <v>24</v>
      </c>
      <c r="E729" s="64"/>
    </row>
    <row r="730" spans="1:5" ht="21">
      <c r="A730" s="99"/>
      <c r="B730" s="102"/>
      <c r="C730" s="96"/>
      <c r="D730" s="63" t="s">
        <v>25</v>
      </c>
      <c r="E730" s="64"/>
    </row>
    <row r="731" spans="1:5" ht="21">
      <c r="A731" s="99"/>
      <c r="B731" s="102"/>
      <c r="C731" s="96"/>
      <c r="D731" s="63" t="s">
        <v>26</v>
      </c>
      <c r="E731" s="64"/>
    </row>
    <row r="732" spans="1:5" ht="21">
      <c r="A732" s="99"/>
      <c r="B732" s="102"/>
      <c r="C732" s="96"/>
      <c r="D732" s="63" t="s">
        <v>27</v>
      </c>
      <c r="E732" s="64"/>
    </row>
    <row r="733" spans="1:5" ht="21">
      <c r="A733" s="99"/>
      <c r="B733" s="102"/>
      <c r="C733" s="96"/>
      <c r="D733" s="63" t="s">
        <v>28</v>
      </c>
      <c r="E733" s="64"/>
    </row>
    <row r="734" spans="1:5" ht="21">
      <c r="A734" s="99"/>
      <c r="B734" s="102"/>
      <c r="C734" s="96"/>
      <c r="D734" s="63" t="s">
        <v>29</v>
      </c>
      <c r="E734" s="64"/>
    </row>
    <row r="735" spans="1:5" ht="21">
      <c r="A735" s="99"/>
      <c r="B735" s="102"/>
      <c r="C735" s="96"/>
      <c r="D735" s="63" t="s">
        <v>30</v>
      </c>
      <c r="E735" s="64"/>
    </row>
    <row r="736" spans="1:5" ht="21">
      <c r="A736" s="99"/>
      <c r="B736" s="102"/>
      <c r="C736" s="96"/>
      <c r="D736" s="63" t="s">
        <v>31</v>
      </c>
      <c r="E736" s="64"/>
    </row>
    <row r="737" spans="1:5" ht="21">
      <c r="A737" s="99"/>
      <c r="B737" s="102"/>
      <c r="C737" s="96"/>
      <c r="D737" s="63" t="s">
        <v>32</v>
      </c>
      <c r="E737" s="64"/>
    </row>
    <row r="738" spans="1:5" ht="21">
      <c r="A738" s="99"/>
      <c r="B738" s="102"/>
      <c r="C738" s="96"/>
      <c r="D738" s="63" t="s">
        <v>33</v>
      </c>
      <c r="E738" s="64"/>
    </row>
    <row r="739" spans="1:5" ht="21">
      <c r="A739" s="99"/>
      <c r="B739" s="102"/>
      <c r="C739" s="96"/>
      <c r="D739" s="63" t="s">
        <v>34</v>
      </c>
      <c r="E739" s="64"/>
    </row>
    <row r="740" spans="1:5" ht="21">
      <c r="A740" s="99"/>
      <c r="B740" s="102"/>
      <c r="C740" s="96"/>
      <c r="D740" s="63" t="s">
        <v>35</v>
      </c>
      <c r="E740" s="64"/>
    </row>
    <row r="741" spans="1:5" ht="21">
      <c r="A741" s="99"/>
      <c r="B741" s="102"/>
      <c r="C741" s="96"/>
      <c r="D741" s="63" t="s">
        <v>36</v>
      </c>
      <c r="E741" s="64"/>
    </row>
    <row r="742" spans="1:5" ht="21">
      <c r="A742" s="99"/>
      <c r="B742" s="102"/>
      <c r="C742" s="96"/>
      <c r="D742" s="63" t="s">
        <v>37</v>
      </c>
      <c r="E742" s="64"/>
    </row>
    <row r="743" spans="1:5" ht="21">
      <c r="A743" s="99"/>
      <c r="B743" s="102"/>
      <c r="C743" s="96"/>
      <c r="D743" s="63" t="s">
        <v>38</v>
      </c>
      <c r="E743" s="64"/>
    </row>
    <row r="744" spans="1:5" ht="21">
      <c r="A744" s="99"/>
      <c r="B744" s="102"/>
      <c r="C744" s="96"/>
      <c r="D744" s="63" t="s">
        <v>39</v>
      </c>
      <c r="E744" s="64"/>
    </row>
    <row r="745" spans="1:5" ht="21">
      <c r="A745" s="99"/>
      <c r="B745" s="102"/>
      <c r="C745" s="96"/>
      <c r="D745" s="63" t="s">
        <v>40</v>
      </c>
      <c r="E745" s="64"/>
    </row>
    <row r="746" spans="1:5" ht="21">
      <c r="A746" s="99"/>
      <c r="B746" s="102"/>
      <c r="C746" s="96"/>
      <c r="D746" s="63" t="s">
        <v>41</v>
      </c>
      <c r="E746" s="64"/>
    </row>
    <row r="747" spans="1:5" ht="21">
      <c r="A747" s="99"/>
      <c r="B747" s="102"/>
      <c r="C747" s="96"/>
      <c r="D747" s="63" t="s">
        <v>42</v>
      </c>
      <c r="E747" s="64"/>
    </row>
    <row r="748" spans="1:5" ht="21">
      <c r="A748" s="99"/>
      <c r="B748" s="102"/>
      <c r="C748" s="96"/>
      <c r="D748" s="63" t="s">
        <v>43</v>
      </c>
      <c r="E748" s="64"/>
    </row>
    <row r="749" spans="1:5" ht="21">
      <c r="A749" s="99"/>
      <c r="B749" s="102"/>
      <c r="C749" s="96"/>
      <c r="D749" s="63" t="s">
        <v>44</v>
      </c>
      <c r="E749" s="64"/>
    </row>
    <row r="750" spans="1:5" ht="21">
      <c r="A750" s="99"/>
      <c r="B750" s="102"/>
      <c r="C750" s="96"/>
      <c r="D750" s="63" t="s">
        <v>45</v>
      </c>
      <c r="E750" s="64"/>
    </row>
    <row r="751" spans="1:5" ht="21">
      <c r="A751" s="99"/>
      <c r="B751" s="102"/>
      <c r="C751" s="96"/>
      <c r="D751" s="63" t="s">
        <v>46</v>
      </c>
      <c r="E751" s="64"/>
    </row>
    <row r="752" spans="1:5" ht="21">
      <c r="A752" s="99"/>
      <c r="B752" s="102"/>
      <c r="C752" s="96"/>
      <c r="D752" s="63" t="s">
        <v>47</v>
      </c>
      <c r="E752" s="64"/>
    </row>
    <row r="753" spans="1:5" ht="21">
      <c r="A753" s="99"/>
      <c r="B753" s="102"/>
      <c r="C753" s="96"/>
      <c r="D753" s="63" t="s">
        <v>48</v>
      </c>
      <c r="E753" s="64"/>
    </row>
    <row r="754" spans="1:5" ht="21">
      <c r="A754" s="99"/>
      <c r="B754" s="102"/>
      <c r="C754" s="97"/>
      <c r="D754" s="63" t="s">
        <v>18</v>
      </c>
      <c r="E754" s="64"/>
    </row>
    <row r="755" spans="1:5" ht="21">
      <c r="A755" s="99"/>
      <c r="B755" s="102"/>
      <c r="C755" s="62" t="s">
        <v>6</v>
      </c>
      <c r="D755" s="63"/>
      <c r="E755" s="64"/>
    </row>
    <row r="756" spans="1:5" ht="21">
      <c r="A756" s="99"/>
      <c r="B756" s="102"/>
      <c r="C756" s="62" t="s">
        <v>9</v>
      </c>
      <c r="D756" s="63"/>
      <c r="E756" s="64"/>
    </row>
    <row r="757" spans="1:5" ht="21">
      <c r="A757" s="99"/>
      <c r="B757" s="102"/>
      <c r="C757" s="62" t="s">
        <v>10</v>
      </c>
      <c r="D757" s="63"/>
      <c r="E757" s="64"/>
    </row>
    <row r="758" spans="1:5" ht="21">
      <c r="A758" s="99"/>
      <c r="B758" s="102"/>
      <c r="C758" s="95" t="s">
        <v>11</v>
      </c>
      <c r="D758" s="63" t="s">
        <v>51</v>
      </c>
      <c r="E758" s="64"/>
    </row>
    <row r="759" spans="1:5" ht="21">
      <c r="A759" s="99"/>
      <c r="B759" s="102"/>
      <c r="C759" s="96"/>
      <c r="D759" s="63" t="s">
        <v>52</v>
      </c>
      <c r="E759" s="64"/>
    </row>
    <row r="760" spans="1:5" ht="21">
      <c r="A760" s="99"/>
      <c r="B760" s="102"/>
      <c r="C760" s="96"/>
      <c r="D760" s="63" t="s">
        <v>53</v>
      </c>
      <c r="E760" s="64"/>
    </row>
    <row r="761" spans="1:5" ht="21">
      <c r="A761" s="99"/>
      <c r="B761" s="102"/>
      <c r="C761" s="97"/>
      <c r="D761" s="63" t="s">
        <v>54</v>
      </c>
      <c r="E761" s="64"/>
    </row>
    <row r="762" spans="1:5" ht="21">
      <c r="A762" s="99"/>
      <c r="B762" s="102"/>
      <c r="C762" s="62" t="s">
        <v>12</v>
      </c>
      <c r="D762" s="63" t="s">
        <v>53</v>
      </c>
      <c r="E762" s="64"/>
    </row>
    <row r="763" spans="1:5" ht="21">
      <c r="A763" s="99"/>
      <c r="B763" s="102"/>
      <c r="C763" s="95" t="s">
        <v>13</v>
      </c>
      <c r="D763" s="63" t="s">
        <v>55</v>
      </c>
      <c r="E763" s="64"/>
    </row>
    <row r="764" spans="1:5" ht="21">
      <c r="A764" s="99"/>
      <c r="B764" s="102"/>
      <c r="C764" s="97"/>
      <c r="D764" s="63" t="s">
        <v>56</v>
      </c>
      <c r="E764" s="64"/>
    </row>
    <row r="765" spans="1:5" ht="21">
      <c r="A765" s="100"/>
      <c r="B765" s="103"/>
      <c r="C765" s="65" t="s">
        <v>168</v>
      </c>
      <c r="D765" s="65"/>
      <c r="E765" s="66">
        <f>SUM(E722:E764)</f>
        <v>0</v>
      </c>
    </row>
    <row r="766" spans="1:5" ht="21">
      <c r="A766" s="105" t="s">
        <v>169</v>
      </c>
      <c r="B766" s="106"/>
      <c r="C766" s="106"/>
      <c r="D766" s="107"/>
      <c r="E766" s="67">
        <v>6906442.35</v>
      </c>
    </row>
    <row r="767" spans="1:5" ht="21">
      <c r="A767" s="98">
        <v>700600035</v>
      </c>
      <c r="B767" s="101" t="s">
        <v>141</v>
      </c>
      <c r="C767" s="62" t="s">
        <v>4</v>
      </c>
      <c r="D767" s="63" t="s">
        <v>16</v>
      </c>
      <c r="E767" s="64"/>
    </row>
    <row r="768" spans="1:5" ht="21">
      <c r="A768" s="99"/>
      <c r="B768" s="102"/>
      <c r="C768" s="95" t="s">
        <v>5</v>
      </c>
      <c r="D768" s="63" t="s">
        <v>18</v>
      </c>
      <c r="E768" s="64"/>
    </row>
    <row r="769" spans="1:5" ht="21">
      <c r="A769" s="99"/>
      <c r="B769" s="102"/>
      <c r="C769" s="96"/>
      <c r="D769" s="63" t="s">
        <v>19</v>
      </c>
      <c r="E769" s="64"/>
    </row>
    <row r="770" spans="1:5" ht="21">
      <c r="A770" s="99"/>
      <c r="B770" s="102"/>
      <c r="C770" s="96"/>
      <c r="D770" s="63" t="s">
        <v>20</v>
      </c>
      <c r="E770" s="64"/>
    </row>
    <row r="771" spans="1:5" ht="21">
      <c r="A771" s="99"/>
      <c r="B771" s="102"/>
      <c r="C771" s="96"/>
      <c r="D771" s="63" t="s">
        <v>21</v>
      </c>
      <c r="E771" s="64"/>
    </row>
    <row r="772" spans="1:5" ht="21">
      <c r="A772" s="99"/>
      <c r="B772" s="102"/>
      <c r="C772" s="96"/>
      <c r="D772" s="63" t="s">
        <v>22</v>
      </c>
      <c r="E772" s="64"/>
    </row>
    <row r="773" spans="1:5" ht="21">
      <c r="A773" s="99"/>
      <c r="B773" s="102"/>
      <c r="C773" s="96"/>
      <c r="D773" s="63" t="s">
        <v>23</v>
      </c>
      <c r="E773" s="64"/>
    </row>
    <row r="774" spans="1:5" ht="21">
      <c r="A774" s="99"/>
      <c r="B774" s="102"/>
      <c r="C774" s="96"/>
      <c r="D774" s="63" t="s">
        <v>24</v>
      </c>
      <c r="E774" s="64"/>
    </row>
    <row r="775" spans="1:5" ht="21">
      <c r="A775" s="99"/>
      <c r="B775" s="102"/>
      <c r="C775" s="96"/>
      <c r="D775" s="63" t="s">
        <v>25</v>
      </c>
      <c r="E775" s="64"/>
    </row>
    <row r="776" spans="1:5" ht="21">
      <c r="A776" s="99"/>
      <c r="B776" s="102"/>
      <c r="C776" s="96"/>
      <c r="D776" s="63" t="s">
        <v>26</v>
      </c>
      <c r="E776" s="64"/>
    </row>
    <row r="777" spans="1:5" ht="21">
      <c r="A777" s="99"/>
      <c r="B777" s="102"/>
      <c r="C777" s="96"/>
      <c r="D777" s="63" t="s">
        <v>27</v>
      </c>
      <c r="E777" s="64"/>
    </row>
    <row r="778" spans="1:5" ht="21">
      <c r="A778" s="99"/>
      <c r="B778" s="102"/>
      <c r="C778" s="96"/>
      <c r="D778" s="63" t="s">
        <v>28</v>
      </c>
      <c r="E778" s="64"/>
    </row>
    <row r="779" spans="1:5" ht="21">
      <c r="A779" s="99"/>
      <c r="B779" s="102"/>
      <c r="C779" s="96"/>
      <c r="D779" s="63" t="s">
        <v>29</v>
      </c>
      <c r="E779" s="64"/>
    </row>
    <row r="780" spans="1:5" ht="21">
      <c r="A780" s="99"/>
      <c r="B780" s="102"/>
      <c r="C780" s="96"/>
      <c r="D780" s="63" t="s">
        <v>30</v>
      </c>
      <c r="E780" s="64"/>
    </row>
    <row r="781" spans="1:5" ht="21">
      <c r="A781" s="99"/>
      <c r="B781" s="102"/>
      <c r="C781" s="96"/>
      <c r="D781" s="63" t="s">
        <v>31</v>
      </c>
      <c r="E781" s="64"/>
    </row>
    <row r="782" spans="1:5" ht="21">
      <c r="A782" s="99"/>
      <c r="B782" s="102"/>
      <c r="C782" s="96"/>
      <c r="D782" s="63" t="s">
        <v>32</v>
      </c>
      <c r="E782" s="64"/>
    </row>
    <row r="783" spans="1:5" ht="21">
      <c r="A783" s="99"/>
      <c r="B783" s="102"/>
      <c r="C783" s="96"/>
      <c r="D783" s="63" t="s">
        <v>33</v>
      </c>
      <c r="E783" s="64"/>
    </row>
    <row r="784" spans="1:5" ht="21">
      <c r="A784" s="99"/>
      <c r="B784" s="102"/>
      <c r="C784" s="96"/>
      <c r="D784" s="63" t="s">
        <v>34</v>
      </c>
      <c r="E784" s="64"/>
    </row>
    <row r="785" spans="1:5" ht="21">
      <c r="A785" s="99"/>
      <c r="B785" s="102"/>
      <c r="C785" s="96"/>
      <c r="D785" s="63" t="s">
        <v>35</v>
      </c>
      <c r="E785" s="64"/>
    </row>
    <row r="786" spans="1:5" ht="21">
      <c r="A786" s="99"/>
      <c r="B786" s="102"/>
      <c r="C786" s="96"/>
      <c r="D786" s="63" t="s">
        <v>36</v>
      </c>
      <c r="E786" s="64"/>
    </row>
    <row r="787" spans="1:5" ht="21">
      <c r="A787" s="99"/>
      <c r="B787" s="102"/>
      <c r="C787" s="96"/>
      <c r="D787" s="63" t="s">
        <v>37</v>
      </c>
      <c r="E787" s="64"/>
    </row>
    <row r="788" spans="1:5" ht="21">
      <c r="A788" s="99"/>
      <c r="B788" s="102"/>
      <c r="C788" s="96"/>
      <c r="D788" s="63" t="s">
        <v>38</v>
      </c>
      <c r="E788" s="64"/>
    </row>
    <row r="789" spans="1:5" ht="21">
      <c r="A789" s="99"/>
      <c r="B789" s="102"/>
      <c r="C789" s="96"/>
      <c r="D789" s="63" t="s">
        <v>39</v>
      </c>
      <c r="E789" s="64"/>
    </row>
    <row r="790" spans="1:5" ht="21">
      <c r="A790" s="99"/>
      <c r="B790" s="102"/>
      <c r="C790" s="96"/>
      <c r="D790" s="63" t="s">
        <v>40</v>
      </c>
      <c r="E790" s="64"/>
    </row>
    <row r="791" spans="1:5" ht="21">
      <c r="A791" s="99"/>
      <c r="B791" s="102"/>
      <c r="C791" s="96"/>
      <c r="D791" s="63" t="s">
        <v>41</v>
      </c>
      <c r="E791" s="64"/>
    </row>
    <row r="792" spans="1:5" ht="21">
      <c r="A792" s="99"/>
      <c r="B792" s="102"/>
      <c r="C792" s="96"/>
      <c r="D792" s="63" t="s">
        <v>42</v>
      </c>
      <c r="E792" s="64"/>
    </row>
    <row r="793" spans="1:5" ht="21">
      <c r="A793" s="99"/>
      <c r="B793" s="102"/>
      <c r="C793" s="96"/>
      <c r="D793" s="63" t="s">
        <v>43</v>
      </c>
      <c r="E793" s="64"/>
    </row>
    <row r="794" spans="1:5" ht="21">
      <c r="A794" s="99"/>
      <c r="B794" s="102"/>
      <c r="C794" s="96"/>
      <c r="D794" s="63" t="s">
        <v>44</v>
      </c>
      <c r="E794" s="64"/>
    </row>
    <row r="795" spans="1:5" ht="21">
      <c r="A795" s="99"/>
      <c r="B795" s="102"/>
      <c r="C795" s="96"/>
      <c r="D795" s="63" t="s">
        <v>45</v>
      </c>
      <c r="E795" s="64"/>
    </row>
    <row r="796" spans="1:5" ht="21">
      <c r="A796" s="99"/>
      <c r="B796" s="102"/>
      <c r="C796" s="96"/>
      <c r="D796" s="63" t="s">
        <v>46</v>
      </c>
      <c r="E796" s="64"/>
    </row>
    <row r="797" spans="1:5" ht="21">
      <c r="A797" s="99"/>
      <c r="B797" s="102"/>
      <c r="C797" s="96"/>
      <c r="D797" s="63" t="s">
        <v>47</v>
      </c>
      <c r="E797" s="64"/>
    </row>
    <row r="798" spans="1:5" ht="21">
      <c r="A798" s="99"/>
      <c r="B798" s="102"/>
      <c r="C798" s="96"/>
      <c r="D798" s="63" t="s">
        <v>48</v>
      </c>
      <c r="E798" s="64"/>
    </row>
    <row r="799" spans="1:5" ht="21">
      <c r="A799" s="99"/>
      <c r="B799" s="102"/>
      <c r="C799" s="97"/>
      <c r="D799" s="63" t="s">
        <v>18</v>
      </c>
      <c r="E799" s="64"/>
    </row>
    <row r="800" spans="1:5" ht="21">
      <c r="A800" s="99"/>
      <c r="B800" s="102"/>
      <c r="C800" s="62" t="s">
        <v>6</v>
      </c>
      <c r="D800" s="63"/>
      <c r="E800" s="64"/>
    </row>
    <row r="801" spans="1:5" ht="21">
      <c r="A801" s="99"/>
      <c r="B801" s="102"/>
      <c r="C801" s="62" t="s">
        <v>9</v>
      </c>
      <c r="D801" s="63"/>
      <c r="E801" s="64"/>
    </row>
    <row r="802" spans="1:5" ht="21">
      <c r="A802" s="99"/>
      <c r="B802" s="102"/>
      <c r="C802" s="62" t="s">
        <v>10</v>
      </c>
      <c r="D802" s="63"/>
      <c r="E802" s="64"/>
    </row>
    <row r="803" spans="1:5" ht="21">
      <c r="A803" s="99"/>
      <c r="B803" s="102"/>
      <c r="C803" s="95" t="s">
        <v>11</v>
      </c>
      <c r="D803" s="63" t="s">
        <v>51</v>
      </c>
      <c r="E803" s="64"/>
    </row>
    <row r="804" spans="1:5" ht="21">
      <c r="A804" s="99"/>
      <c r="B804" s="102"/>
      <c r="C804" s="96"/>
      <c r="D804" s="63" t="s">
        <v>52</v>
      </c>
      <c r="E804" s="64"/>
    </row>
    <row r="805" spans="1:5" ht="21">
      <c r="A805" s="99"/>
      <c r="B805" s="102"/>
      <c r="C805" s="96"/>
      <c r="D805" s="63" t="s">
        <v>53</v>
      </c>
      <c r="E805" s="64"/>
    </row>
    <row r="806" spans="1:5" ht="21">
      <c r="A806" s="99"/>
      <c r="B806" s="102"/>
      <c r="C806" s="97"/>
      <c r="D806" s="63" t="s">
        <v>54</v>
      </c>
      <c r="E806" s="64"/>
    </row>
    <row r="807" spans="1:5" ht="21">
      <c r="A807" s="99"/>
      <c r="B807" s="102"/>
      <c r="C807" s="62" t="s">
        <v>12</v>
      </c>
      <c r="D807" s="63" t="s">
        <v>53</v>
      </c>
      <c r="E807" s="64"/>
    </row>
    <row r="808" spans="1:5" ht="21">
      <c r="A808" s="99"/>
      <c r="B808" s="102"/>
      <c r="C808" s="95" t="s">
        <v>13</v>
      </c>
      <c r="D808" s="63" t="s">
        <v>55</v>
      </c>
      <c r="E808" s="64"/>
    </row>
    <row r="809" spans="1:5" ht="21">
      <c r="A809" s="99"/>
      <c r="B809" s="102"/>
      <c r="C809" s="97"/>
      <c r="D809" s="63" t="s">
        <v>56</v>
      </c>
      <c r="E809" s="64"/>
    </row>
    <row r="810" spans="1:5" ht="21">
      <c r="A810" s="100"/>
      <c r="B810" s="103"/>
      <c r="C810" s="65" t="s">
        <v>168</v>
      </c>
      <c r="D810" s="65"/>
      <c r="E810" s="66">
        <f>SUM(E767:E809)</f>
        <v>0</v>
      </c>
    </row>
    <row r="811" spans="1:5" ht="21">
      <c r="A811" s="105" t="s">
        <v>169</v>
      </c>
      <c r="B811" s="106"/>
      <c r="C811" s="106"/>
      <c r="D811" s="107"/>
      <c r="E811" s="67">
        <v>17003625.21</v>
      </c>
    </row>
    <row r="812" spans="1:5" ht="21">
      <c r="A812" s="98">
        <v>700600036</v>
      </c>
      <c r="B812" s="101" t="s">
        <v>143</v>
      </c>
      <c r="C812" s="62" t="s">
        <v>4</v>
      </c>
      <c r="D812" s="63" t="s">
        <v>16</v>
      </c>
      <c r="E812" s="64"/>
    </row>
    <row r="813" spans="1:5" ht="21">
      <c r="A813" s="99"/>
      <c r="B813" s="102"/>
      <c r="C813" s="95" t="s">
        <v>5</v>
      </c>
      <c r="D813" s="63" t="s">
        <v>18</v>
      </c>
      <c r="E813" s="64"/>
    </row>
    <row r="814" spans="1:5" ht="21">
      <c r="A814" s="99"/>
      <c r="B814" s="102"/>
      <c r="C814" s="96"/>
      <c r="D814" s="63" t="s">
        <v>19</v>
      </c>
      <c r="E814" s="64"/>
    </row>
    <row r="815" spans="1:5" ht="21">
      <c r="A815" s="99"/>
      <c r="B815" s="102"/>
      <c r="C815" s="96"/>
      <c r="D815" s="63" t="s">
        <v>20</v>
      </c>
      <c r="E815" s="64"/>
    </row>
    <row r="816" spans="1:5" ht="21">
      <c r="A816" s="99"/>
      <c r="B816" s="102"/>
      <c r="C816" s="96"/>
      <c r="D816" s="63" t="s">
        <v>21</v>
      </c>
      <c r="E816" s="64"/>
    </row>
    <row r="817" spans="1:5" ht="21">
      <c r="A817" s="99"/>
      <c r="B817" s="102"/>
      <c r="C817" s="96"/>
      <c r="D817" s="63" t="s">
        <v>22</v>
      </c>
      <c r="E817" s="64"/>
    </row>
    <row r="818" spans="1:5" ht="21">
      <c r="A818" s="99"/>
      <c r="B818" s="102"/>
      <c r="C818" s="96"/>
      <c r="D818" s="63" t="s">
        <v>23</v>
      </c>
      <c r="E818" s="64"/>
    </row>
    <row r="819" spans="1:5" ht="21">
      <c r="A819" s="99"/>
      <c r="B819" s="102"/>
      <c r="C819" s="96"/>
      <c r="D819" s="63" t="s">
        <v>24</v>
      </c>
      <c r="E819" s="64"/>
    </row>
    <row r="820" spans="1:5" ht="21">
      <c r="A820" s="99"/>
      <c r="B820" s="102"/>
      <c r="C820" s="96"/>
      <c r="D820" s="63" t="s">
        <v>25</v>
      </c>
      <c r="E820" s="64"/>
    </row>
    <row r="821" spans="1:5" ht="21">
      <c r="A821" s="99"/>
      <c r="B821" s="102"/>
      <c r="C821" s="96"/>
      <c r="D821" s="63" t="s">
        <v>26</v>
      </c>
      <c r="E821" s="64"/>
    </row>
    <row r="822" spans="1:5" ht="21">
      <c r="A822" s="99"/>
      <c r="B822" s="102"/>
      <c r="C822" s="96"/>
      <c r="D822" s="63" t="s">
        <v>27</v>
      </c>
      <c r="E822" s="64"/>
    </row>
    <row r="823" spans="1:5" ht="21">
      <c r="A823" s="99"/>
      <c r="B823" s="102"/>
      <c r="C823" s="96"/>
      <c r="D823" s="63" t="s">
        <v>28</v>
      </c>
      <c r="E823" s="64"/>
    </row>
    <row r="824" spans="1:5" ht="21">
      <c r="A824" s="99"/>
      <c r="B824" s="102"/>
      <c r="C824" s="96"/>
      <c r="D824" s="63" t="s">
        <v>29</v>
      </c>
      <c r="E824" s="64"/>
    </row>
    <row r="825" spans="1:5" ht="21">
      <c r="A825" s="99"/>
      <c r="B825" s="102"/>
      <c r="C825" s="96"/>
      <c r="D825" s="63" t="s">
        <v>30</v>
      </c>
      <c r="E825" s="64"/>
    </row>
    <row r="826" spans="1:5" ht="21">
      <c r="A826" s="99"/>
      <c r="B826" s="102"/>
      <c r="C826" s="96"/>
      <c r="D826" s="63" t="s">
        <v>31</v>
      </c>
      <c r="E826" s="64"/>
    </row>
    <row r="827" spans="1:5" ht="21">
      <c r="A827" s="99"/>
      <c r="B827" s="102"/>
      <c r="C827" s="96"/>
      <c r="D827" s="63" t="s">
        <v>32</v>
      </c>
      <c r="E827" s="64"/>
    </row>
    <row r="828" spans="1:5" ht="21">
      <c r="A828" s="99"/>
      <c r="B828" s="102"/>
      <c r="C828" s="96"/>
      <c r="D828" s="63" t="s">
        <v>33</v>
      </c>
      <c r="E828" s="64"/>
    </row>
    <row r="829" spans="1:5" ht="21">
      <c r="A829" s="99"/>
      <c r="B829" s="102"/>
      <c r="C829" s="96"/>
      <c r="D829" s="63" t="s">
        <v>34</v>
      </c>
      <c r="E829" s="64"/>
    </row>
    <row r="830" spans="1:5" ht="21">
      <c r="A830" s="99"/>
      <c r="B830" s="102"/>
      <c r="C830" s="96"/>
      <c r="D830" s="63" t="s">
        <v>35</v>
      </c>
      <c r="E830" s="64"/>
    </row>
    <row r="831" spans="1:5" ht="21">
      <c r="A831" s="99"/>
      <c r="B831" s="102"/>
      <c r="C831" s="96"/>
      <c r="D831" s="63" t="s">
        <v>36</v>
      </c>
      <c r="E831" s="64"/>
    </row>
    <row r="832" spans="1:5" ht="21">
      <c r="A832" s="99"/>
      <c r="B832" s="102"/>
      <c r="C832" s="96"/>
      <c r="D832" s="63" t="s">
        <v>37</v>
      </c>
      <c r="E832" s="64"/>
    </row>
    <row r="833" spans="1:5" ht="21">
      <c r="A833" s="99"/>
      <c r="B833" s="102"/>
      <c r="C833" s="96"/>
      <c r="D833" s="63" t="s">
        <v>38</v>
      </c>
      <c r="E833" s="64"/>
    </row>
    <row r="834" spans="1:5" ht="21">
      <c r="A834" s="99"/>
      <c r="B834" s="102"/>
      <c r="C834" s="96"/>
      <c r="D834" s="63" t="s">
        <v>39</v>
      </c>
      <c r="E834" s="64"/>
    </row>
    <row r="835" spans="1:5" ht="21">
      <c r="A835" s="99"/>
      <c r="B835" s="102"/>
      <c r="C835" s="96"/>
      <c r="D835" s="63" t="s">
        <v>40</v>
      </c>
      <c r="E835" s="64"/>
    </row>
    <row r="836" spans="1:5" ht="21">
      <c r="A836" s="99"/>
      <c r="B836" s="102"/>
      <c r="C836" s="96"/>
      <c r="D836" s="63" t="s">
        <v>41</v>
      </c>
      <c r="E836" s="64"/>
    </row>
    <row r="837" spans="1:5" ht="21">
      <c r="A837" s="99"/>
      <c r="B837" s="102"/>
      <c r="C837" s="96"/>
      <c r="D837" s="63" t="s">
        <v>42</v>
      </c>
      <c r="E837" s="64"/>
    </row>
    <row r="838" spans="1:5" ht="21">
      <c r="A838" s="99"/>
      <c r="B838" s="102"/>
      <c r="C838" s="96"/>
      <c r="D838" s="63" t="s">
        <v>43</v>
      </c>
      <c r="E838" s="64"/>
    </row>
    <row r="839" spans="1:5" ht="21">
      <c r="A839" s="99"/>
      <c r="B839" s="102"/>
      <c r="C839" s="96"/>
      <c r="D839" s="63" t="s">
        <v>44</v>
      </c>
      <c r="E839" s="64"/>
    </row>
    <row r="840" spans="1:5" ht="21">
      <c r="A840" s="99"/>
      <c r="B840" s="102"/>
      <c r="C840" s="96"/>
      <c r="D840" s="63" t="s">
        <v>45</v>
      </c>
      <c r="E840" s="64"/>
    </row>
    <row r="841" spans="1:5" ht="21">
      <c r="A841" s="99"/>
      <c r="B841" s="102"/>
      <c r="C841" s="96"/>
      <c r="D841" s="63" t="s">
        <v>46</v>
      </c>
      <c r="E841" s="64"/>
    </row>
    <row r="842" spans="1:5" ht="21">
      <c r="A842" s="99"/>
      <c r="B842" s="102"/>
      <c r="C842" s="96"/>
      <c r="D842" s="63" t="s">
        <v>47</v>
      </c>
      <c r="E842" s="64"/>
    </row>
    <row r="843" spans="1:5" ht="21">
      <c r="A843" s="99"/>
      <c r="B843" s="102"/>
      <c r="C843" s="96"/>
      <c r="D843" s="63" t="s">
        <v>48</v>
      </c>
      <c r="E843" s="64"/>
    </row>
    <row r="844" spans="1:5" ht="21">
      <c r="A844" s="99"/>
      <c r="B844" s="102"/>
      <c r="C844" s="97"/>
      <c r="D844" s="63" t="s">
        <v>18</v>
      </c>
      <c r="E844" s="64"/>
    </row>
    <row r="845" spans="1:5" ht="21">
      <c r="A845" s="99"/>
      <c r="B845" s="102"/>
      <c r="C845" s="62" t="s">
        <v>6</v>
      </c>
      <c r="D845" s="63"/>
      <c r="E845" s="64"/>
    </row>
    <row r="846" spans="1:5" ht="21">
      <c r="A846" s="99"/>
      <c r="B846" s="102"/>
      <c r="C846" s="62" t="s">
        <v>9</v>
      </c>
      <c r="D846" s="63"/>
      <c r="E846" s="64"/>
    </row>
    <row r="847" spans="1:5" ht="21">
      <c r="A847" s="99"/>
      <c r="B847" s="102"/>
      <c r="C847" s="62" t="s">
        <v>10</v>
      </c>
      <c r="D847" s="63"/>
      <c r="E847" s="64"/>
    </row>
    <row r="848" spans="1:5" ht="21">
      <c r="A848" s="99"/>
      <c r="B848" s="102"/>
      <c r="C848" s="95" t="s">
        <v>11</v>
      </c>
      <c r="D848" s="63" t="s">
        <v>51</v>
      </c>
      <c r="E848" s="64"/>
    </row>
    <row r="849" spans="1:5" ht="21">
      <c r="A849" s="99"/>
      <c r="B849" s="102"/>
      <c r="C849" s="96"/>
      <c r="D849" s="63" t="s">
        <v>52</v>
      </c>
      <c r="E849" s="64"/>
    </row>
    <row r="850" spans="1:5" ht="21">
      <c r="A850" s="99"/>
      <c r="B850" s="102"/>
      <c r="C850" s="96"/>
      <c r="D850" s="63" t="s">
        <v>53</v>
      </c>
      <c r="E850" s="64"/>
    </row>
    <row r="851" spans="1:5" ht="21">
      <c r="A851" s="99"/>
      <c r="B851" s="102"/>
      <c r="C851" s="97"/>
      <c r="D851" s="63" t="s">
        <v>54</v>
      </c>
      <c r="E851" s="64"/>
    </row>
    <row r="852" spans="1:5" ht="21">
      <c r="A852" s="99"/>
      <c r="B852" s="102"/>
      <c r="C852" s="62" t="s">
        <v>12</v>
      </c>
      <c r="D852" s="63" t="s">
        <v>53</v>
      </c>
      <c r="E852" s="64"/>
    </row>
    <row r="853" spans="1:5" ht="21">
      <c r="A853" s="99"/>
      <c r="B853" s="102"/>
      <c r="C853" s="95" t="s">
        <v>13</v>
      </c>
      <c r="D853" s="63" t="s">
        <v>55</v>
      </c>
      <c r="E853" s="64"/>
    </row>
    <row r="854" spans="1:5" ht="21">
      <c r="A854" s="99"/>
      <c r="B854" s="102"/>
      <c r="C854" s="97"/>
      <c r="D854" s="63" t="s">
        <v>56</v>
      </c>
      <c r="E854" s="64"/>
    </row>
    <row r="855" spans="1:5" ht="21">
      <c r="A855" s="100"/>
      <c r="B855" s="103"/>
      <c r="C855" s="65" t="s">
        <v>168</v>
      </c>
      <c r="D855" s="65"/>
      <c r="E855" s="66">
        <f>SUM(E812:E854)</f>
        <v>0</v>
      </c>
    </row>
    <row r="856" spans="1:5" ht="21">
      <c r="A856" s="105" t="s">
        <v>169</v>
      </c>
      <c r="B856" s="106"/>
      <c r="C856" s="106"/>
      <c r="D856" s="107"/>
      <c r="E856" s="67">
        <v>5829224.41</v>
      </c>
    </row>
    <row r="857" spans="1:5" ht="21">
      <c r="A857" s="98">
        <v>700600037</v>
      </c>
      <c r="B857" s="101" t="s">
        <v>144</v>
      </c>
      <c r="C857" s="62" t="s">
        <v>4</v>
      </c>
      <c r="D857" s="63" t="s">
        <v>16</v>
      </c>
      <c r="E857" s="64"/>
    </row>
    <row r="858" spans="1:5" ht="21">
      <c r="A858" s="99"/>
      <c r="B858" s="102"/>
      <c r="C858" s="95" t="s">
        <v>5</v>
      </c>
      <c r="D858" s="63" t="s">
        <v>18</v>
      </c>
      <c r="E858" s="64"/>
    </row>
    <row r="859" spans="1:5" ht="21">
      <c r="A859" s="99"/>
      <c r="B859" s="102"/>
      <c r="C859" s="96"/>
      <c r="D859" s="63" t="s">
        <v>19</v>
      </c>
      <c r="E859" s="64"/>
    </row>
    <row r="860" spans="1:5" ht="21">
      <c r="A860" s="99"/>
      <c r="B860" s="102"/>
      <c r="C860" s="96"/>
      <c r="D860" s="63" t="s">
        <v>20</v>
      </c>
      <c r="E860" s="64"/>
    </row>
    <row r="861" spans="1:5" ht="21">
      <c r="A861" s="99"/>
      <c r="B861" s="102"/>
      <c r="C861" s="96"/>
      <c r="D861" s="63" t="s">
        <v>21</v>
      </c>
      <c r="E861" s="64"/>
    </row>
    <row r="862" spans="1:5" ht="21">
      <c r="A862" s="99"/>
      <c r="B862" s="102"/>
      <c r="C862" s="96"/>
      <c r="D862" s="63" t="s">
        <v>22</v>
      </c>
      <c r="E862" s="64"/>
    </row>
    <row r="863" spans="1:5" ht="21">
      <c r="A863" s="99"/>
      <c r="B863" s="102"/>
      <c r="C863" s="96"/>
      <c r="D863" s="63" t="s">
        <v>23</v>
      </c>
      <c r="E863" s="64"/>
    </row>
    <row r="864" spans="1:5" ht="21">
      <c r="A864" s="99"/>
      <c r="B864" s="102"/>
      <c r="C864" s="96"/>
      <c r="D864" s="63" t="s">
        <v>24</v>
      </c>
      <c r="E864" s="64"/>
    </row>
    <row r="865" spans="1:5" ht="21">
      <c r="A865" s="99"/>
      <c r="B865" s="102"/>
      <c r="C865" s="96"/>
      <c r="D865" s="63" t="s">
        <v>25</v>
      </c>
      <c r="E865" s="64"/>
    </row>
    <row r="866" spans="1:5" ht="21">
      <c r="A866" s="99"/>
      <c r="B866" s="102"/>
      <c r="C866" s="96"/>
      <c r="D866" s="63" t="s">
        <v>26</v>
      </c>
      <c r="E866" s="64"/>
    </row>
    <row r="867" spans="1:5" ht="21">
      <c r="A867" s="99"/>
      <c r="B867" s="102"/>
      <c r="C867" s="96"/>
      <c r="D867" s="63" t="s">
        <v>27</v>
      </c>
      <c r="E867" s="64"/>
    </row>
    <row r="868" spans="1:5" ht="21">
      <c r="A868" s="99"/>
      <c r="B868" s="102"/>
      <c r="C868" s="96"/>
      <c r="D868" s="63" t="s">
        <v>28</v>
      </c>
      <c r="E868" s="64"/>
    </row>
    <row r="869" spans="1:5" ht="21">
      <c r="A869" s="99"/>
      <c r="B869" s="102"/>
      <c r="C869" s="96"/>
      <c r="D869" s="63" t="s">
        <v>29</v>
      </c>
      <c r="E869" s="64"/>
    </row>
    <row r="870" spans="1:5" ht="21">
      <c r="A870" s="99"/>
      <c r="B870" s="102"/>
      <c r="C870" s="96"/>
      <c r="D870" s="63" t="s">
        <v>30</v>
      </c>
      <c r="E870" s="64"/>
    </row>
    <row r="871" spans="1:5" ht="21">
      <c r="A871" s="99"/>
      <c r="B871" s="102"/>
      <c r="C871" s="96"/>
      <c r="D871" s="63" t="s">
        <v>31</v>
      </c>
      <c r="E871" s="64"/>
    </row>
    <row r="872" spans="1:5" ht="21">
      <c r="A872" s="99"/>
      <c r="B872" s="102"/>
      <c r="C872" s="96"/>
      <c r="D872" s="63" t="s">
        <v>32</v>
      </c>
      <c r="E872" s="64"/>
    </row>
    <row r="873" spans="1:5" ht="21">
      <c r="A873" s="99"/>
      <c r="B873" s="102"/>
      <c r="C873" s="96"/>
      <c r="D873" s="63" t="s">
        <v>33</v>
      </c>
      <c r="E873" s="64"/>
    </row>
    <row r="874" spans="1:5" ht="21">
      <c r="A874" s="99"/>
      <c r="B874" s="102"/>
      <c r="C874" s="96"/>
      <c r="D874" s="63" t="s">
        <v>34</v>
      </c>
      <c r="E874" s="64"/>
    </row>
    <row r="875" spans="1:5" ht="21">
      <c r="A875" s="99"/>
      <c r="B875" s="102"/>
      <c r="C875" s="96"/>
      <c r="D875" s="63" t="s">
        <v>35</v>
      </c>
      <c r="E875" s="64"/>
    </row>
    <row r="876" spans="1:5" ht="21">
      <c r="A876" s="99"/>
      <c r="B876" s="102"/>
      <c r="C876" s="96"/>
      <c r="D876" s="63" t="s">
        <v>36</v>
      </c>
      <c r="E876" s="64"/>
    </row>
    <row r="877" spans="1:5" ht="21">
      <c r="A877" s="99"/>
      <c r="B877" s="102"/>
      <c r="C877" s="96"/>
      <c r="D877" s="63" t="s">
        <v>37</v>
      </c>
      <c r="E877" s="64"/>
    </row>
    <row r="878" spans="1:5" ht="21">
      <c r="A878" s="99"/>
      <c r="B878" s="102"/>
      <c r="C878" s="96"/>
      <c r="D878" s="63" t="s">
        <v>38</v>
      </c>
      <c r="E878" s="64"/>
    </row>
    <row r="879" spans="1:5" ht="21">
      <c r="A879" s="99"/>
      <c r="B879" s="102"/>
      <c r="C879" s="96"/>
      <c r="D879" s="63" t="s">
        <v>39</v>
      </c>
      <c r="E879" s="64"/>
    </row>
    <row r="880" spans="1:5" ht="21">
      <c r="A880" s="99"/>
      <c r="B880" s="102"/>
      <c r="C880" s="96"/>
      <c r="D880" s="63" t="s">
        <v>40</v>
      </c>
      <c r="E880" s="64"/>
    </row>
    <row r="881" spans="1:5" ht="21">
      <c r="A881" s="99"/>
      <c r="B881" s="102"/>
      <c r="C881" s="96"/>
      <c r="D881" s="63" t="s">
        <v>41</v>
      </c>
      <c r="E881" s="64"/>
    </row>
    <row r="882" spans="1:5" ht="21">
      <c r="A882" s="99"/>
      <c r="B882" s="102"/>
      <c r="C882" s="96"/>
      <c r="D882" s="63" t="s">
        <v>42</v>
      </c>
      <c r="E882" s="64"/>
    </row>
    <row r="883" spans="1:5" ht="21">
      <c r="A883" s="99"/>
      <c r="B883" s="102"/>
      <c r="C883" s="96"/>
      <c r="D883" s="63" t="s">
        <v>43</v>
      </c>
      <c r="E883" s="64"/>
    </row>
    <row r="884" spans="1:5" ht="21">
      <c r="A884" s="99"/>
      <c r="B884" s="102"/>
      <c r="C884" s="96"/>
      <c r="D884" s="63" t="s">
        <v>44</v>
      </c>
      <c r="E884" s="64"/>
    </row>
    <row r="885" spans="1:5" ht="21">
      <c r="A885" s="99"/>
      <c r="B885" s="102"/>
      <c r="C885" s="96"/>
      <c r="D885" s="63" t="s">
        <v>45</v>
      </c>
      <c r="E885" s="64"/>
    </row>
    <row r="886" spans="1:5" ht="21">
      <c r="A886" s="99"/>
      <c r="B886" s="102"/>
      <c r="C886" s="96"/>
      <c r="D886" s="63" t="s">
        <v>46</v>
      </c>
      <c r="E886" s="64"/>
    </row>
    <row r="887" spans="1:5" ht="21">
      <c r="A887" s="99"/>
      <c r="B887" s="102"/>
      <c r="C887" s="96"/>
      <c r="D887" s="63" t="s">
        <v>47</v>
      </c>
      <c r="E887" s="64"/>
    </row>
    <row r="888" spans="1:5" ht="21">
      <c r="A888" s="99"/>
      <c r="B888" s="102"/>
      <c r="C888" s="96"/>
      <c r="D888" s="63" t="s">
        <v>48</v>
      </c>
      <c r="E888" s="64"/>
    </row>
    <row r="889" spans="1:5" ht="21">
      <c r="A889" s="99"/>
      <c r="B889" s="102"/>
      <c r="C889" s="97"/>
      <c r="D889" s="63" t="s">
        <v>18</v>
      </c>
      <c r="E889" s="64"/>
    </row>
    <row r="890" spans="1:5" ht="21">
      <c r="A890" s="99"/>
      <c r="B890" s="102"/>
      <c r="C890" s="62" t="s">
        <v>6</v>
      </c>
      <c r="D890" s="63"/>
      <c r="E890" s="64"/>
    </row>
    <row r="891" spans="1:5" ht="21">
      <c r="A891" s="99"/>
      <c r="B891" s="102"/>
      <c r="C891" s="62" t="s">
        <v>9</v>
      </c>
      <c r="D891" s="63"/>
      <c r="E891" s="64"/>
    </row>
    <row r="892" spans="1:5" ht="21">
      <c r="A892" s="99"/>
      <c r="B892" s="102"/>
      <c r="C892" s="62" t="s">
        <v>10</v>
      </c>
      <c r="D892" s="63"/>
      <c r="E892" s="64"/>
    </row>
    <row r="893" spans="1:5" ht="21">
      <c r="A893" s="99"/>
      <c r="B893" s="102"/>
      <c r="C893" s="95" t="s">
        <v>11</v>
      </c>
      <c r="D893" s="63" t="s">
        <v>51</v>
      </c>
      <c r="E893" s="64"/>
    </row>
    <row r="894" spans="1:5" ht="21">
      <c r="A894" s="99"/>
      <c r="B894" s="102"/>
      <c r="C894" s="96"/>
      <c r="D894" s="63" t="s">
        <v>52</v>
      </c>
      <c r="E894" s="64"/>
    </row>
    <row r="895" spans="1:5" ht="21">
      <c r="A895" s="99"/>
      <c r="B895" s="102"/>
      <c r="C895" s="96"/>
      <c r="D895" s="63" t="s">
        <v>53</v>
      </c>
      <c r="E895" s="64"/>
    </row>
    <row r="896" spans="1:5" ht="21">
      <c r="A896" s="99"/>
      <c r="B896" s="102"/>
      <c r="C896" s="97"/>
      <c r="D896" s="63" t="s">
        <v>54</v>
      </c>
      <c r="E896" s="64"/>
    </row>
    <row r="897" spans="1:5" ht="21">
      <c r="A897" s="99"/>
      <c r="B897" s="102"/>
      <c r="C897" s="62" t="s">
        <v>12</v>
      </c>
      <c r="D897" s="63" t="s">
        <v>53</v>
      </c>
      <c r="E897" s="64"/>
    </row>
    <row r="898" spans="1:5" ht="21">
      <c r="A898" s="99"/>
      <c r="B898" s="102"/>
      <c r="C898" s="95" t="s">
        <v>13</v>
      </c>
      <c r="D898" s="63" t="s">
        <v>55</v>
      </c>
      <c r="E898" s="64"/>
    </row>
    <row r="899" spans="1:5" ht="21">
      <c r="A899" s="99"/>
      <c r="B899" s="102"/>
      <c r="C899" s="97"/>
      <c r="D899" s="63" t="s">
        <v>56</v>
      </c>
      <c r="E899" s="64"/>
    </row>
    <row r="900" spans="1:5" ht="21">
      <c r="A900" s="100"/>
      <c r="B900" s="103"/>
      <c r="C900" s="65" t="s">
        <v>168</v>
      </c>
      <c r="D900" s="65"/>
      <c r="E900" s="66">
        <f>SUM(E857:E899)</f>
        <v>0</v>
      </c>
    </row>
    <row r="901" spans="1:5" ht="21">
      <c r="A901" s="105" t="s">
        <v>169</v>
      </c>
      <c r="B901" s="106"/>
      <c r="C901" s="106"/>
      <c r="D901" s="107"/>
      <c r="E901" s="67">
        <v>37819725.86</v>
      </c>
    </row>
    <row r="902" spans="1:5" ht="21">
      <c r="A902" s="98">
        <v>700600038</v>
      </c>
      <c r="B902" s="101" t="s">
        <v>146</v>
      </c>
      <c r="C902" s="62" t="s">
        <v>4</v>
      </c>
      <c r="D902" s="63" t="s">
        <v>16</v>
      </c>
      <c r="E902" s="64"/>
    </row>
    <row r="903" spans="1:5" ht="21">
      <c r="A903" s="99"/>
      <c r="B903" s="102"/>
      <c r="C903" s="95" t="s">
        <v>5</v>
      </c>
      <c r="D903" s="63" t="s">
        <v>18</v>
      </c>
      <c r="E903" s="64"/>
    </row>
    <row r="904" spans="1:5" ht="21">
      <c r="A904" s="99"/>
      <c r="B904" s="102"/>
      <c r="C904" s="96"/>
      <c r="D904" s="63" t="s">
        <v>19</v>
      </c>
      <c r="E904" s="64"/>
    </row>
    <row r="905" spans="1:5" ht="21">
      <c r="A905" s="99"/>
      <c r="B905" s="102"/>
      <c r="C905" s="96"/>
      <c r="D905" s="63" t="s">
        <v>20</v>
      </c>
      <c r="E905" s="64"/>
    </row>
    <row r="906" spans="1:5" ht="21">
      <c r="A906" s="99"/>
      <c r="B906" s="102"/>
      <c r="C906" s="96"/>
      <c r="D906" s="63" t="s">
        <v>21</v>
      </c>
      <c r="E906" s="64"/>
    </row>
    <row r="907" spans="1:5" ht="21">
      <c r="A907" s="99"/>
      <c r="B907" s="102"/>
      <c r="C907" s="96"/>
      <c r="D907" s="63" t="s">
        <v>22</v>
      </c>
      <c r="E907" s="64"/>
    </row>
    <row r="908" spans="1:5" ht="21">
      <c r="A908" s="99"/>
      <c r="B908" s="102"/>
      <c r="C908" s="96"/>
      <c r="D908" s="63" t="s">
        <v>23</v>
      </c>
      <c r="E908" s="64"/>
    </row>
    <row r="909" spans="1:5" ht="21">
      <c r="A909" s="99"/>
      <c r="B909" s="102"/>
      <c r="C909" s="96"/>
      <c r="D909" s="63" t="s">
        <v>24</v>
      </c>
      <c r="E909" s="64"/>
    </row>
    <row r="910" spans="1:5" ht="21">
      <c r="A910" s="99"/>
      <c r="B910" s="102"/>
      <c r="C910" s="96"/>
      <c r="D910" s="63" t="s">
        <v>25</v>
      </c>
      <c r="E910" s="64"/>
    </row>
    <row r="911" spans="1:5" ht="21">
      <c r="A911" s="99"/>
      <c r="B911" s="102"/>
      <c r="C911" s="96"/>
      <c r="D911" s="63" t="s">
        <v>26</v>
      </c>
      <c r="E911" s="64"/>
    </row>
    <row r="912" spans="1:5" ht="21">
      <c r="A912" s="99"/>
      <c r="B912" s="102"/>
      <c r="C912" s="96"/>
      <c r="D912" s="63" t="s">
        <v>27</v>
      </c>
      <c r="E912" s="64"/>
    </row>
    <row r="913" spans="1:5" ht="21">
      <c r="A913" s="99"/>
      <c r="B913" s="102"/>
      <c r="C913" s="96"/>
      <c r="D913" s="63" t="s">
        <v>28</v>
      </c>
      <c r="E913" s="64"/>
    </row>
    <row r="914" spans="1:5" ht="21">
      <c r="A914" s="99"/>
      <c r="B914" s="102"/>
      <c r="C914" s="96"/>
      <c r="D914" s="63" t="s">
        <v>29</v>
      </c>
      <c r="E914" s="64"/>
    </row>
    <row r="915" spans="1:5" ht="21">
      <c r="A915" s="99"/>
      <c r="B915" s="102"/>
      <c r="C915" s="96"/>
      <c r="D915" s="63" t="s">
        <v>30</v>
      </c>
      <c r="E915" s="64"/>
    </row>
    <row r="916" spans="1:5" ht="21">
      <c r="A916" s="99"/>
      <c r="B916" s="102"/>
      <c r="C916" s="96"/>
      <c r="D916" s="63" t="s">
        <v>31</v>
      </c>
      <c r="E916" s="64"/>
    </row>
    <row r="917" spans="1:5" ht="21">
      <c r="A917" s="99"/>
      <c r="B917" s="102"/>
      <c r="C917" s="96"/>
      <c r="D917" s="63" t="s">
        <v>32</v>
      </c>
      <c r="E917" s="64"/>
    </row>
    <row r="918" spans="1:5" ht="21">
      <c r="A918" s="99"/>
      <c r="B918" s="102"/>
      <c r="C918" s="96"/>
      <c r="D918" s="63" t="s">
        <v>33</v>
      </c>
      <c r="E918" s="64"/>
    </row>
    <row r="919" spans="1:5" ht="21">
      <c r="A919" s="99"/>
      <c r="B919" s="102"/>
      <c r="C919" s="96"/>
      <c r="D919" s="63" t="s">
        <v>34</v>
      </c>
      <c r="E919" s="64"/>
    </row>
    <row r="920" spans="1:5" ht="21">
      <c r="A920" s="99"/>
      <c r="B920" s="102"/>
      <c r="C920" s="96"/>
      <c r="D920" s="63" t="s">
        <v>35</v>
      </c>
      <c r="E920" s="64"/>
    </row>
    <row r="921" spans="1:5" ht="21">
      <c r="A921" s="99"/>
      <c r="B921" s="102"/>
      <c r="C921" s="96"/>
      <c r="D921" s="63" t="s">
        <v>36</v>
      </c>
      <c r="E921" s="64"/>
    </row>
    <row r="922" spans="1:5" ht="21">
      <c r="A922" s="99"/>
      <c r="B922" s="102"/>
      <c r="C922" s="96"/>
      <c r="D922" s="63" t="s">
        <v>37</v>
      </c>
      <c r="E922" s="64"/>
    </row>
    <row r="923" spans="1:5" ht="21">
      <c r="A923" s="99"/>
      <c r="B923" s="102"/>
      <c r="C923" s="96"/>
      <c r="D923" s="63" t="s">
        <v>38</v>
      </c>
      <c r="E923" s="64"/>
    </row>
    <row r="924" spans="1:5" ht="21">
      <c r="A924" s="99"/>
      <c r="B924" s="102"/>
      <c r="C924" s="96"/>
      <c r="D924" s="63" t="s">
        <v>39</v>
      </c>
      <c r="E924" s="64"/>
    </row>
    <row r="925" spans="1:5" ht="21">
      <c r="A925" s="99"/>
      <c r="B925" s="102"/>
      <c r="C925" s="96"/>
      <c r="D925" s="63" t="s">
        <v>40</v>
      </c>
      <c r="E925" s="64"/>
    </row>
    <row r="926" spans="1:5" ht="21">
      <c r="A926" s="99"/>
      <c r="B926" s="102"/>
      <c r="C926" s="96"/>
      <c r="D926" s="63" t="s">
        <v>41</v>
      </c>
      <c r="E926" s="64"/>
    </row>
    <row r="927" spans="1:5" ht="21">
      <c r="A927" s="99"/>
      <c r="B927" s="102"/>
      <c r="C927" s="96"/>
      <c r="D927" s="63" t="s">
        <v>42</v>
      </c>
      <c r="E927" s="64"/>
    </row>
    <row r="928" spans="1:5" ht="21">
      <c r="A928" s="99"/>
      <c r="B928" s="102"/>
      <c r="C928" s="96"/>
      <c r="D928" s="63" t="s">
        <v>43</v>
      </c>
      <c r="E928" s="64"/>
    </row>
    <row r="929" spans="1:5" ht="21">
      <c r="A929" s="99"/>
      <c r="B929" s="102"/>
      <c r="C929" s="96"/>
      <c r="D929" s="63" t="s">
        <v>44</v>
      </c>
      <c r="E929" s="64"/>
    </row>
    <row r="930" spans="1:5" ht="21">
      <c r="A930" s="99"/>
      <c r="B930" s="102"/>
      <c r="C930" s="96"/>
      <c r="D930" s="63" t="s">
        <v>45</v>
      </c>
      <c r="E930" s="64"/>
    </row>
    <row r="931" spans="1:5" ht="21">
      <c r="A931" s="99"/>
      <c r="B931" s="102"/>
      <c r="C931" s="96"/>
      <c r="D931" s="63" t="s">
        <v>46</v>
      </c>
      <c r="E931" s="64"/>
    </row>
    <row r="932" spans="1:5" ht="21">
      <c r="A932" s="99"/>
      <c r="B932" s="102"/>
      <c r="C932" s="96"/>
      <c r="D932" s="63" t="s">
        <v>47</v>
      </c>
      <c r="E932" s="64"/>
    </row>
    <row r="933" spans="1:5" ht="21">
      <c r="A933" s="99"/>
      <c r="B933" s="102"/>
      <c r="C933" s="96"/>
      <c r="D933" s="63" t="s">
        <v>48</v>
      </c>
      <c r="E933" s="64"/>
    </row>
    <row r="934" spans="1:5" ht="21">
      <c r="A934" s="99"/>
      <c r="B934" s="102"/>
      <c r="C934" s="97"/>
      <c r="D934" s="63" t="s">
        <v>18</v>
      </c>
      <c r="E934" s="64"/>
    </row>
    <row r="935" spans="1:5" ht="21">
      <c r="A935" s="99"/>
      <c r="B935" s="102"/>
      <c r="C935" s="62" t="s">
        <v>6</v>
      </c>
      <c r="D935" s="63"/>
      <c r="E935" s="64"/>
    </row>
    <row r="936" spans="1:5" ht="21">
      <c r="A936" s="99"/>
      <c r="B936" s="102"/>
      <c r="C936" s="62" t="s">
        <v>9</v>
      </c>
      <c r="D936" s="63"/>
      <c r="E936" s="64"/>
    </row>
    <row r="937" spans="1:5" ht="21">
      <c r="A937" s="99"/>
      <c r="B937" s="102"/>
      <c r="C937" s="62" t="s">
        <v>10</v>
      </c>
      <c r="D937" s="63"/>
      <c r="E937" s="64"/>
    </row>
    <row r="938" spans="1:5" ht="21">
      <c r="A938" s="99"/>
      <c r="B938" s="102"/>
      <c r="C938" s="95" t="s">
        <v>11</v>
      </c>
      <c r="D938" s="63" t="s">
        <v>51</v>
      </c>
      <c r="E938" s="64"/>
    </row>
    <row r="939" spans="1:5" ht="21">
      <c r="A939" s="99"/>
      <c r="B939" s="102"/>
      <c r="C939" s="96"/>
      <c r="D939" s="63" t="s">
        <v>52</v>
      </c>
      <c r="E939" s="64"/>
    </row>
    <row r="940" spans="1:5" ht="21">
      <c r="A940" s="99"/>
      <c r="B940" s="102"/>
      <c r="C940" s="96"/>
      <c r="D940" s="63" t="s">
        <v>53</v>
      </c>
      <c r="E940" s="64"/>
    </row>
    <row r="941" spans="1:5" ht="21">
      <c r="A941" s="99"/>
      <c r="B941" s="102"/>
      <c r="C941" s="97"/>
      <c r="D941" s="63" t="s">
        <v>54</v>
      </c>
      <c r="E941" s="64"/>
    </row>
    <row r="942" spans="1:5" ht="21">
      <c r="A942" s="99"/>
      <c r="B942" s="102"/>
      <c r="C942" s="62" t="s">
        <v>12</v>
      </c>
      <c r="D942" s="63" t="s">
        <v>53</v>
      </c>
      <c r="E942" s="64"/>
    </row>
    <row r="943" spans="1:5" ht="21">
      <c r="A943" s="99"/>
      <c r="B943" s="102"/>
      <c r="C943" s="95" t="s">
        <v>13</v>
      </c>
      <c r="D943" s="63" t="s">
        <v>55</v>
      </c>
      <c r="E943" s="64"/>
    </row>
    <row r="944" spans="1:5" ht="21">
      <c r="A944" s="99"/>
      <c r="B944" s="102"/>
      <c r="C944" s="97"/>
      <c r="D944" s="63" t="s">
        <v>56</v>
      </c>
      <c r="E944" s="64"/>
    </row>
    <row r="945" spans="1:5" ht="21">
      <c r="A945" s="100"/>
      <c r="B945" s="103"/>
      <c r="C945" s="65" t="s">
        <v>168</v>
      </c>
      <c r="D945" s="65"/>
      <c r="E945" s="66">
        <f>SUM(E902:E944)</f>
        <v>0</v>
      </c>
    </row>
    <row r="946" spans="1:5" ht="21">
      <c r="A946" s="105" t="s">
        <v>169</v>
      </c>
      <c r="B946" s="106"/>
      <c r="C946" s="106"/>
      <c r="D946" s="107"/>
      <c r="E946" s="67">
        <v>13566969.599999998</v>
      </c>
    </row>
    <row r="947" spans="1:5" ht="21">
      <c r="A947" s="98">
        <v>700600039</v>
      </c>
      <c r="B947" s="101" t="s">
        <v>148</v>
      </c>
      <c r="C947" s="62" t="s">
        <v>4</v>
      </c>
      <c r="D947" s="63" t="s">
        <v>16</v>
      </c>
      <c r="E947" s="64"/>
    </row>
    <row r="948" spans="1:5" ht="21">
      <c r="A948" s="99"/>
      <c r="B948" s="102"/>
      <c r="C948" s="95" t="s">
        <v>5</v>
      </c>
      <c r="D948" s="63" t="s">
        <v>18</v>
      </c>
      <c r="E948" s="64"/>
    </row>
    <row r="949" spans="1:5" ht="21">
      <c r="A949" s="99"/>
      <c r="B949" s="102"/>
      <c r="C949" s="96"/>
      <c r="D949" s="63" t="s">
        <v>19</v>
      </c>
      <c r="E949" s="64"/>
    </row>
    <row r="950" spans="1:5" ht="21">
      <c r="A950" s="99"/>
      <c r="B950" s="102"/>
      <c r="C950" s="96"/>
      <c r="D950" s="63" t="s">
        <v>20</v>
      </c>
      <c r="E950" s="64"/>
    </row>
    <row r="951" spans="1:5" ht="21">
      <c r="A951" s="99"/>
      <c r="B951" s="102"/>
      <c r="C951" s="96"/>
      <c r="D951" s="63" t="s">
        <v>21</v>
      </c>
      <c r="E951" s="64"/>
    </row>
    <row r="952" spans="1:5" ht="21">
      <c r="A952" s="99"/>
      <c r="B952" s="102"/>
      <c r="C952" s="96"/>
      <c r="D952" s="63" t="s">
        <v>22</v>
      </c>
      <c r="E952" s="64"/>
    </row>
    <row r="953" spans="1:5" ht="21">
      <c r="A953" s="99"/>
      <c r="B953" s="102"/>
      <c r="C953" s="96"/>
      <c r="D953" s="63" t="s">
        <v>23</v>
      </c>
      <c r="E953" s="64"/>
    </row>
    <row r="954" spans="1:5" ht="21">
      <c r="A954" s="99"/>
      <c r="B954" s="102"/>
      <c r="C954" s="96"/>
      <c r="D954" s="63" t="s">
        <v>24</v>
      </c>
      <c r="E954" s="64"/>
    </row>
    <row r="955" spans="1:5" ht="21">
      <c r="A955" s="99"/>
      <c r="B955" s="102"/>
      <c r="C955" s="96"/>
      <c r="D955" s="63" t="s">
        <v>25</v>
      </c>
      <c r="E955" s="64"/>
    </row>
    <row r="956" spans="1:5" ht="21">
      <c r="A956" s="99"/>
      <c r="B956" s="102"/>
      <c r="C956" s="96"/>
      <c r="D956" s="63" t="s">
        <v>26</v>
      </c>
      <c r="E956" s="64"/>
    </row>
    <row r="957" spans="1:5" ht="21">
      <c r="A957" s="99"/>
      <c r="B957" s="102"/>
      <c r="C957" s="96"/>
      <c r="D957" s="63" t="s">
        <v>27</v>
      </c>
      <c r="E957" s="64"/>
    </row>
    <row r="958" spans="1:5" ht="21">
      <c r="A958" s="99"/>
      <c r="B958" s="102"/>
      <c r="C958" s="96"/>
      <c r="D958" s="63" t="s">
        <v>28</v>
      </c>
      <c r="E958" s="64"/>
    </row>
    <row r="959" spans="1:5" ht="21">
      <c r="A959" s="99"/>
      <c r="B959" s="102"/>
      <c r="C959" s="96"/>
      <c r="D959" s="63" t="s">
        <v>29</v>
      </c>
      <c r="E959" s="64"/>
    </row>
    <row r="960" spans="1:5" ht="21">
      <c r="A960" s="99"/>
      <c r="B960" s="102"/>
      <c r="C960" s="96"/>
      <c r="D960" s="63" t="s">
        <v>30</v>
      </c>
      <c r="E960" s="64"/>
    </row>
    <row r="961" spans="1:5" ht="21">
      <c r="A961" s="99"/>
      <c r="B961" s="102"/>
      <c r="C961" s="96"/>
      <c r="D961" s="63" t="s">
        <v>31</v>
      </c>
      <c r="E961" s="64"/>
    </row>
    <row r="962" spans="1:5" ht="21">
      <c r="A962" s="99"/>
      <c r="B962" s="102"/>
      <c r="C962" s="96"/>
      <c r="D962" s="63" t="s">
        <v>32</v>
      </c>
      <c r="E962" s="64"/>
    </row>
    <row r="963" spans="1:5" ht="21">
      <c r="A963" s="99"/>
      <c r="B963" s="102"/>
      <c r="C963" s="96"/>
      <c r="D963" s="63" t="s">
        <v>33</v>
      </c>
      <c r="E963" s="64"/>
    </row>
    <row r="964" spans="1:5" ht="21">
      <c r="A964" s="99"/>
      <c r="B964" s="102"/>
      <c r="C964" s="96"/>
      <c r="D964" s="63" t="s">
        <v>34</v>
      </c>
      <c r="E964" s="64"/>
    </row>
    <row r="965" spans="1:5" ht="21">
      <c r="A965" s="99"/>
      <c r="B965" s="102"/>
      <c r="C965" s="96"/>
      <c r="D965" s="63" t="s">
        <v>35</v>
      </c>
      <c r="E965" s="64"/>
    </row>
    <row r="966" spans="1:5" ht="21">
      <c r="A966" s="99"/>
      <c r="B966" s="102"/>
      <c r="C966" s="96"/>
      <c r="D966" s="63" t="s">
        <v>36</v>
      </c>
      <c r="E966" s="64"/>
    </row>
    <row r="967" spans="1:5" ht="21">
      <c r="A967" s="99"/>
      <c r="B967" s="102"/>
      <c r="C967" s="96"/>
      <c r="D967" s="63" t="s">
        <v>37</v>
      </c>
      <c r="E967" s="64"/>
    </row>
    <row r="968" spans="1:5" ht="21">
      <c r="A968" s="99"/>
      <c r="B968" s="102"/>
      <c r="C968" s="96"/>
      <c r="D968" s="63" t="s">
        <v>38</v>
      </c>
      <c r="E968" s="64"/>
    </row>
    <row r="969" spans="1:5" ht="21">
      <c r="A969" s="99"/>
      <c r="B969" s="102"/>
      <c r="C969" s="96"/>
      <c r="D969" s="63" t="s">
        <v>39</v>
      </c>
      <c r="E969" s="64"/>
    </row>
    <row r="970" spans="1:5" ht="21">
      <c r="A970" s="99"/>
      <c r="B970" s="102"/>
      <c r="C970" s="96"/>
      <c r="D970" s="63" t="s">
        <v>40</v>
      </c>
      <c r="E970" s="64"/>
    </row>
    <row r="971" spans="1:5" ht="21">
      <c r="A971" s="99"/>
      <c r="B971" s="102"/>
      <c r="C971" s="96"/>
      <c r="D971" s="63" t="s">
        <v>41</v>
      </c>
      <c r="E971" s="64"/>
    </row>
    <row r="972" spans="1:5" ht="21">
      <c r="A972" s="99"/>
      <c r="B972" s="102"/>
      <c r="C972" s="96"/>
      <c r="D972" s="63" t="s">
        <v>42</v>
      </c>
      <c r="E972" s="64"/>
    </row>
    <row r="973" spans="1:5" ht="21">
      <c r="A973" s="99"/>
      <c r="B973" s="102"/>
      <c r="C973" s="96"/>
      <c r="D973" s="63" t="s">
        <v>43</v>
      </c>
      <c r="E973" s="64"/>
    </row>
    <row r="974" spans="1:5" ht="21">
      <c r="A974" s="99"/>
      <c r="B974" s="102"/>
      <c r="C974" s="96"/>
      <c r="D974" s="63" t="s">
        <v>44</v>
      </c>
      <c r="E974" s="64"/>
    </row>
    <row r="975" spans="1:5" ht="21">
      <c r="A975" s="99"/>
      <c r="B975" s="102"/>
      <c r="C975" s="96"/>
      <c r="D975" s="63" t="s">
        <v>45</v>
      </c>
      <c r="E975" s="64"/>
    </row>
    <row r="976" spans="1:5" ht="21">
      <c r="A976" s="99"/>
      <c r="B976" s="102"/>
      <c r="C976" s="96"/>
      <c r="D976" s="63" t="s">
        <v>46</v>
      </c>
      <c r="E976" s="64"/>
    </row>
    <row r="977" spans="1:5" ht="21">
      <c r="A977" s="99"/>
      <c r="B977" s="102"/>
      <c r="C977" s="96"/>
      <c r="D977" s="63" t="s">
        <v>47</v>
      </c>
      <c r="E977" s="64"/>
    </row>
    <row r="978" spans="1:5" ht="21">
      <c r="A978" s="99"/>
      <c r="B978" s="102"/>
      <c r="C978" s="96"/>
      <c r="D978" s="63" t="s">
        <v>48</v>
      </c>
      <c r="E978" s="64"/>
    </row>
    <row r="979" spans="1:5" ht="21">
      <c r="A979" s="99"/>
      <c r="B979" s="102"/>
      <c r="C979" s="97"/>
      <c r="D979" s="63" t="s">
        <v>18</v>
      </c>
      <c r="E979" s="64"/>
    </row>
    <row r="980" spans="1:5" ht="21">
      <c r="A980" s="99"/>
      <c r="B980" s="102"/>
      <c r="C980" s="62" t="s">
        <v>6</v>
      </c>
      <c r="D980" s="63"/>
      <c r="E980" s="64"/>
    </row>
    <row r="981" spans="1:5" ht="21">
      <c r="A981" s="99"/>
      <c r="B981" s="102"/>
      <c r="C981" s="62" t="s">
        <v>9</v>
      </c>
      <c r="D981" s="63"/>
      <c r="E981" s="64"/>
    </row>
    <row r="982" spans="1:5" ht="21">
      <c r="A982" s="99"/>
      <c r="B982" s="102"/>
      <c r="C982" s="62" t="s">
        <v>10</v>
      </c>
      <c r="D982" s="63"/>
      <c r="E982" s="64"/>
    </row>
    <row r="983" spans="1:5" ht="21">
      <c r="A983" s="99"/>
      <c r="B983" s="102"/>
      <c r="C983" s="95" t="s">
        <v>11</v>
      </c>
      <c r="D983" s="63" t="s">
        <v>51</v>
      </c>
      <c r="E983" s="64"/>
    </row>
    <row r="984" spans="1:5" ht="21">
      <c r="A984" s="99"/>
      <c r="B984" s="102"/>
      <c r="C984" s="96"/>
      <c r="D984" s="63" t="s">
        <v>52</v>
      </c>
      <c r="E984" s="64"/>
    </row>
    <row r="985" spans="1:5" ht="21">
      <c r="A985" s="99"/>
      <c r="B985" s="102"/>
      <c r="C985" s="96"/>
      <c r="D985" s="63" t="s">
        <v>53</v>
      </c>
      <c r="E985" s="64"/>
    </row>
    <row r="986" spans="1:5" ht="21">
      <c r="A986" s="99"/>
      <c r="B986" s="102"/>
      <c r="C986" s="97"/>
      <c r="D986" s="63" t="s">
        <v>54</v>
      </c>
      <c r="E986" s="64"/>
    </row>
    <row r="987" spans="1:5" ht="21">
      <c r="A987" s="99"/>
      <c r="B987" s="102"/>
      <c r="C987" s="62" t="s">
        <v>12</v>
      </c>
      <c r="D987" s="63" t="s">
        <v>53</v>
      </c>
      <c r="E987" s="64"/>
    </row>
    <row r="988" spans="1:5" ht="21">
      <c r="A988" s="99"/>
      <c r="B988" s="102"/>
      <c r="C988" s="95" t="s">
        <v>13</v>
      </c>
      <c r="D988" s="63" t="s">
        <v>55</v>
      </c>
      <c r="E988" s="64"/>
    </row>
    <row r="989" spans="1:5" ht="21">
      <c r="A989" s="99"/>
      <c r="B989" s="102"/>
      <c r="C989" s="97"/>
      <c r="D989" s="63" t="s">
        <v>56</v>
      </c>
      <c r="E989" s="64"/>
    </row>
    <row r="990" spans="1:5" ht="21">
      <c r="A990" s="100"/>
      <c r="B990" s="103"/>
      <c r="C990" s="65" t="s">
        <v>168</v>
      </c>
      <c r="D990" s="65"/>
      <c r="E990" s="66">
        <f>SUM(E947:E989)</f>
        <v>0</v>
      </c>
    </row>
    <row r="991" spans="1:5" ht="21">
      <c r="A991" s="105" t="s">
        <v>169</v>
      </c>
      <c r="B991" s="106"/>
      <c r="C991" s="106"/>
      <c r="D991" s="107"/>
      <c r="E991" s="67">
        <v>13469827.519999998</v>
      </c>
    </row>
    <row r="992" spans="1:5" ht="21">
      <c r="A992" s="98">
        <v>700600040</v>
      </c>
      <c r="B992" s="101" t="s">
        <v>149</v>
      </c>
      <c r="C992" s="62" t="s">
        <v>4</v>
      </c>
      <c r="D992" s="63" t="s">
        <v>16</v>
      </c>
      <c r="E992" s="64"/>
    </row>
    <row r="993" spans="1:5" ht="21">
      <c r="A993" s="99"/>
      <c r="B993" s="102"/>
      <c r="C993" s="95" t="s">
        <v>5</v>
      </c>
      <c r="D993" s="63" t="s">
        <v>18</v>
      </c>
      <c r="E993" s="64"/>
    </row>
    <row r="994" spans="1:5" ht="21">
      <c r="A994" s="99"/>
      <c r="B994" s="102"/>
      <c r="C994" s="96"/>
      <c r="D994" s="63" t="s">
        <v>19</v>
      </c>
      <c r="E994" s="64"/>
    </row>
    <row r="995" spans="1:5" ht="21">
      <c r="A995" s="99"/>
      <c r="B995" s="102"/>
      <c r="C995" s="96"/>
      <c r="D995" s="63" t="s">
        <v>20</v>
      </c>
      <c r="E995" s="64"/>
    </row>
    <row r="996" spans="1:5" ht="21">
      <c r="A996" s="99"/>
      <c r="B996" s="102"/>
      <c r="C996" s="96"/>
      <c r="D996" s="63" t="s">
        <v>21</v>
      </c>
      <c r="E996" s="64"/>
    </row>
    <row r="997" spans="1:5" ht="21">
      <c r="A997" s="99"/>
      <c r="B997" s="102"/>
      <c r="C997" s="96"/>
      <c r="D997" s="63" t="s">
        <v>22</v>
      </c>
      <c r="E997" s="64"/>
    </row>
    <row r="998" spans="1:5" ht="21">
      <c r="A998" s="99"/>
      <c r="B998" s="102"/>
      <c r="C998" s="96"/>
      <c r="D998" s="63" t="s">
        <v>23</v>
      </c>
      <c r="E998" s="64"/>
    </row>
    <row r="999" spans="1:5" ht="21">
      <c r="A999" s="99"/>
      <c r="B999" s="102"/>
      <c r="C999" s="96"/>
      <c r="D999" s="63" t="s">
        <v>24</v>
      </c>
      <c r="E999" s="64"/>
    </row>
    <row r="1000" spans="1:5" ht="21">
      <c r="A1000" s="99"/>
      <c r="B1000" s="102"/>
      <c r="C1000" s="96"/>
      <c r="D1000" s="63" t="s">
        <v>25</v>
      </c>
      <c r="E1000" s="64"/>
    </row>
    <row r="1001" spans="1:5" ht="21">
      <c r="A1001" s="99"/>
      <c r="B1001" s="102"/>
      <c r="C1001" s="96"/>
      <c r="D1001" s="63" t="s">
        <v>26</v>
      </c>
      <c r="E1001" s="64"/>
    </row>
    <row r="1002" spans="1:5" ht="21">
      <c r="A1002" s="99"/>
      <c r="B1002" s="102"/>
      <c r="C1002" s="96"/>
      <c r="D1002" s="63" t="s">
        <v>27</v>
      </c>
      <c r="E1002" s="64"/>
    </row>
    <row r="1003" spans="1:5" ht="21">
      <c r="A1003" s="99"/>
      <c r="B1003" s="102"/>
      <c r="C1003" s="96"/>
      <c r="D1003" s="63" t="s">
        <v>28</v>
      </c>
      <c r="E1003" s="64"/>
    </row>
    <row r="1004" spans="1:5" ht="21">
      <c r="A1004" s="99"/>
      <c r="B1004" s="102"/>
      <c r="C1004" s="96"/>
      <c r="D1004" s="63" t="s">
        <v>29</v>
      </c>
      <c r="E1004" s="64"/>
    </row>
    <row r="1005" spans="1:5" ht="21">
      <c r="A1005" s="99"/>
      <c r="B1005" s="102"/>
      <c r="C1005" s="96"/>
      <c r="D1005" s="63" t="s">
        <v>30</v>
      </c>
      <c r="E1005" s="64"/>
    </row>
    <row r="1006" spans="1:5" ht="21">
      <c r="A1006" s="99"/>
      <c r="B1006" s="102"/>
      <c r="C1006" s="96"/>
      <c r="D1006" s="63" t="s">
        <v>31</v>
      </c>
      <c r="E1006" s="64"/>
    </row>
    <row r="1007" spans="1:5" ht="21">
      <c r="A1007" s="99"/>
      <c r="B1007" s="102"/>
      <c r="C1007" s="96"/>
      <c r="D1007" s="63" t="s">
        <v>32</v>
      </c>
      <c r="E1007" s="64"/>
    </row>
    <row r="1008" spans="1:5" ht="21">
      <c r="A1008" s="99"/>
      <c r="B1008" s="102"/>
      <c r="C1008" s="96"/>
      <c r="D1008" s="63" t="s">
        <v>33</v>
      </c>
      <c r="E1008" s="64"/>
    </row>
    <row r="1009" spans="1:5" ht="21">
      <c r="A1009" s="99"/>
      <c r="B1009" s="102"/>
      <c r="C1009" s="96"/>
      <c r="D1009" s="63" t="s">
        <v>34</v>
      </c>
      <c r="E1009" s="64"/>
    </row>
    <row r="1010" spans="1:5" ht="21">
      <c r="A1010" s="99"/>
      <c r="B1010" s="102"/>
      <c r="C1010" s="96"/>
      <c r="D1010" s="63" t="s">
        <v>35</v>
      </c>
      <c r="E1010" s="64"/>
    </row>
    <row r="1011" spans="1:5" ht="21">
      <c r="A1011" s="99"/>
      <c r="B1011" s="102"/>
      <c r="C1011" s="96"/>
      <c r="D1011" s="63" t="s">
        <v>36</v>
      </c>
      <c r="E1011" s="64"/>
    </row>
    <row r="1012" spans="1:5" ht="21">
      <c r="A1012" s="99"/>
      <c r="B1012" s="102"/>
      <c r="C1012" s="96"/>
      <c r="D1012" s="63" t="s">
        <v>37</v>
      </c>
      <c r="E1012" s="64"/>
    </row>
    <row r="1013" spans="1:5" ht="21">
      <c r="A1013" s="99"/>
      <c r="B1013" s="102"/>
      <c r="C1013" s="96"/>
      <c r="D1013" s="63" t="s">
        <v>38</v>
      </c>
      <c r="E1013" s="64"/>
    </row>
    <row r="1014" spans="1:5" ht="21">
      <c r="A1014" s="99"/>
      <c r="B1014" s="102"/>
      <c r="C1014" s="96"/>
      <c r="D1014" s="63" t="s">
        <v>39</v>
      </c>
      <c r="E1014" s="64"/>
    </row>
    <row r="1015" spans="1:5" ht="21">
      <c r="A1015" s="99"/>
      <c r="B1015" s="102"/>
      <c r="C1015" s="96"/>
      <c r="D1015" s="63" t="s">
        <v>40</v>
      </c>
      <c r="E1015" s="64"/>
    </row>
    <row r="1016" spans="1:5" ht="21">
      <c r="A1016" s="99"/>
      <c r="B1016" s="102"/>
      <c r="C1016" s="96"/>
      <c r="D1016" s="63" t="s">
        <v>41</v>
      </c>
      <c r="E1016" s="64"/>
    </row>
    <row r="1017" spans="1:5" ht="21">
      <c r="A1017" s="99"/>
      <c r="B1017" s="102"/>
      <c r="C1017" s="96"/>
      <c r="D1017" s="63" t="s">
        <v>42</v>
      </c>
      <c r="E1017" s="64"/>
    </row>
    <row r="1018" spans="1:5" ht="21">
      <c r="A1018" s="99"/>
      <c r="B1018" s="102"/>
      <c r="C1018" s="96"/>
      <c r="D1018" s="63" t="s">
        <v>43</v>
      </c>
      <c r="E1018" s="64"/>
    </row>
    <row r="1019" spans="1:5" ht="21">
      <c r="A1019" s="99"/>
      <c r="B1019" s="102"/>
      <c r="C1019" s="96"/>
      <c r="D1019" s="63" t="s">
        <v>44</v>
      </c>
      <c r="E1019" s="64"/>
    </row>
    <row r="1020" spans="1:5" ht="21">
      <c r="A1020" s="99"/>
      <c r="B1020" s="102"/>
      <c r="C1020" s="96"/>
      <c r="D1020" s="63" t="s">
        <v>45</v>
      </c>
      <c r="E1020" s="64"/>
    </row>
    <row r="1021" spans="1:5" ht="21">
      <c r="A1021" s="99"/>
      <c r="B1021" s="102"/>
      <c r="C1021" s="96"/>
      <c r="D1021" s="63" t="s">
        <v>46</v>
      </c>
      <c r="E1021" s="64"/>
    </row>
    <row r="1022" spans="1:5" ht="21">
      <c r="A1022" s="99"/>
      <c r="B1022" s="102"/>
      <c r="C1022" s="96"/>
      <c r="D1022" s="63" t="s">
        <v>47</v>
      </c>
      <c r="E1022" s="64"/>
    </row>
    <row r="1023" spans="1:5" ht="21">
      <c r="A1023" s="99"/>
      <c r="B1023" s="102"/>
      <c r="C1023" s="96"/>
      <c r="D1023" s="63" t="s">
        <v>48</v>
      </c>
      <c r="E1023" s="64"/>
    </row>
    <row r="1024" spans="1:5" ht="21">
      <c r="A1024" s="99"/>
      <c r="B1024" s="102"/>
      <c r="C1024" s="97"/>
      <c r="D1024" s="63" t="s">
        <v>18</v>
      </c>
      <c r="E1024" s="64"/>
    </row>
    <row r="1025" spans="1:5" ht="21">
      <c r="A1025" s="99"/>
      <c r="B1025" s="102"/>
      <c r="C1025" s="62" t="s">
        <v>6</v>
      </c>
      <c r="D1025" s="63"/>
      <c r="E1025" s="64"/>
    </row>
    <row r="1026" spans="1:5" ht="21">
      <c r="A1026" s="99"/>
      <c r="B1026" s="102"/>
      <c r="C1026" s="62" t="s">
        <v>9</v>
      </c>
      <c r="D1026" s="63"/>
      <c r="E1026" s="64"/>
    </row>
    <row r="1027" spans="1:5" ht="21">
      <c r="A1027" s="99"/>
      <c r="B1027" s="102"/>
      <c r="C1027" s="62" t="s">
        <v>10</v>
      </c>
      <c r="D1027" s="63"/>
      <c r="E1027" s="64"/>
    </row>
    <row r="1028" spans="1:5" ht="21">
      <c r="A1028" s="99"/>
      <c r="B1028" s="102"/>
      <c r="C1028" s="95" t="s">
        <v>11</v>
      </c>
      <c r="D1028" s="63" t="s">
        <v>51</v>
      </c>
      <c r="E1028" s="64"/>
    </row>
    <row r="1029" spans="1:5" ht="21">
      <c r="A1029" s="99"/>
      <c r="B1029" s="102"/>
      <c r="C1029" s="96"/>
      <c r="D1029" s="63" t="s">
        <v>52</v>
      </c>
      <c r="E1029" s="64"/>
    </row>
    <row r="1030" spans="1:5" ht="21">
      <c r="A1030" s="99"/>
      <c r="B1030" s="102"/>
      <c r="C1030" s="96"/>
      <c r="D1030" s="63" t="s">
        <v>53</v>
      </c>
      <c r="E1030" s="64"/>
    </row>
    <row r="1031" spans="1:5" ht="21">
      <c r="A1031" s="99"/>
      <c r="B1031" s="102"/>
      <c r="C1031" s="97"/>
      <c r="D1031" s="63" t="s">
        <v>54</v>
      </c>
      <c r="E1031" s="64"/>
    </row>
    <row r="1032" spans="1:5" ht="21">
      <c r="A1032" s="99"/>
      <c r="B1032" s="102"/>
      <c r="C1032" s="62" t="s">
        <v>12</v>
      </c>
      <c r="D1032" s="63" t="s">
        <v>53</v>
      </c>
      <c r="E1032" s="64"/>
    </row>
    <row r="1033" spans="1:5" ht="21">
      <c r="A1033" s="99"/>
      <c r="B1033" s="102"/>
      <c r="C1033" s="95" t="s">
        <v>13</v>
      </c>
      <c r="D1033" s="63" t="s">
        <v>55</v>
      </c>
      <c r="E1033" s="64"/>
    </row>
    <row r="1034" spans="1:5" ht="21">
      <c r="A1034" s="99"/>
      <c r="B1034" s="102"/>
      <c r="C1034" s="97"/>
      <c r="D1034" s="63" t="s">
        <v>56</v>
      </c>
      <c r="E1034" s="64"/>
    </row>
    <row r="1035" spans="1:5" ht="21">
      <c r="A1035" s="100"/>
      <c r="B1035" s="103"/>
      <c r="C1035" s="65" t="s">
        <v>168</v>
      </c>
      <c r="D1035" s="65"/>
      <c r="E1035" s="66">
        <f>SUM(E992:E1034)</f>
        <v>0</v>
      </c>
    </row>
    <row r="1036" spans="1:5" ht="21">
      <c r="A1036" s="105" t="s">
        <v>169</v>
      </c>
      <c r="B1036" s="106"/>
      <c r="C1036" s="106"/>
      <c r="D1036" s="107"/>
      <c r="E1036" s="67">
        <v>8365294.95</v>
      </c>
    </row>
    <row r="1037" spans="1:5" ht="21">
      <c r="A1037" s="98">
        <v>700600041</v>
      </c>
      <c r="B1037" s="101" t="s">
        <v>151</v>
      </c>
      <c r="C1037" s="62" t="s">
        <v>4</v>
      </c>
      <c r="D1037" s="63" t="s">
        <v>16</v>
      </c>
      <c r="E1037" s="64"/>
    </row>
    <row r="1038" spans="1:5" ht="21">
      <c r="A1038" s="99"/>
      <c r="B1038" s="102"/>
      <c r="C1038" s="95" t="s">
        <v>5</v>
      </c>
      <c r="D1038" s="63" t="s">
        <v>18</v>
      </c>
      <c r="E1038" s="64"/>
    </row>
    <row r="1039" spans="1:5" ht="21">
      <c r="A1039" s="99"/>
      <c r="B1039" s="102"/>
      <c r="C1039" s="96"/>
      <c r="D1039" s="63" t="s">
        <v>19</v>
      </c>
      <c r="E1039" s="64"/>
    </row>
    <row r="1040" spans="1:5" ht="21">
      <c r="A1040" s="99"/>
      <c r="B1040" s="102"/>
      <c r="C1040" s="96"/>
      <c r="D1040" s="63" t="s">
        <v>20</v>
      </c>
      <c r="E1040" s="64"/>
    </row>
    <row r="1041" spans="1:5" ht="21">
      <c r="A1041" s="99"/>
      <c r="B1041" s="102"/>
      <c r="C1041" s="96"/>
      <c r="D1041" s="63" t="s">
        <v>21</v>
      </c>
      <c r="E1041" s="64"/>
    </row>
    <row r="1042" spans="1:5" ht="21">
      <c r="A1042" s="99"/>
      <c r="B1042" s="102"/>
      <c r="C1042" s="96"/>
      <c r="D1042" s="63" t="s">
        <v>22</v>
      </c>
      <c r="E1042" s="64"/>
    </row>
    <row r="1043" spans="1:5" ht="21">
      <c r="A1043" s="99"/>
      <c r="B1043" s="102"/>
      <c r="C1043" s="96"/>
      <c r="D1043" s="63" t="s">
        <v>23</v>
      </c>
      <c r="E1043" s="64"/>
    </row>
    <row r="1044" spans="1:5" ht="21">
      <c r="A1044" s="99"/>
      <c r="B1044" s="102"/>
      <c r="C1044" s="96"/>
      <c r="D1044" s="63" t="s">
        <v>24</v>
      </c>
      <c r="E1044" s="64"/>
    </row>
    <row r="1045" spans="1:5" ht="21">
      <c r="A1045" s="99"/>
      <c r="B1045" s="102"/>
      <c r="C1045" s="96"/>
      <c r="D1045" s="63" t="s">
        <v>25</v>
      </c>
      <c r="E1045" s="64"/>
    </row>
    <row r="1046" spans="1:5" ht="21">
      <c r="A1046" s="99"/>
      <c r="B1046" s="102"/>
      <c r="C1046" s="96"/>
      <c r="D1046" s="63" t="s">
        <v>26</v>
      </c>
      <c r="E1046" s="64"/>
    </row>
    <row r="1047" spans="1:5" ht="21">
      <c r="A1047" s="99"/>
      <c r="B1047" s="102"/>
      <c r="C1047" s="96"/>
      <c r="D1047" s="63" t="s">
        <v>27</v>
      </c>
      <c r="E1047" s="64"/>
    </row>
    <row r="1048" spans="1:5" ht="21">
      <c r="A1048" s="99"/>
      <c r="B1048" s="102"/>
      <c r="C1048" s="96"/>
      <c r="D1048" s="63" t="s">
        <v>28</v>
      </c>
      <c r="E1048" s="64"/>
    </row>
    <row r="1049" spans="1:5" ht="21">
      <c r="A1049" s="99"/>
      <c r="B1049" s="102"/>
      <c r="C1049" s="96"/>
      <c r="D1049" s="63" t="s">
        <v>29</v>
      </c>
      <c r="E1049" s="64"/>
    </row>
    <row r="1050" spans="1:5" ht="21">
      <c r="A1050" s="99"/>
      <c r="B1050" s="102"/>
      <c r="C1050" s="96"/>
      <c r="D1050" s="63" t="s">
        <v>30</v>
      </c>
      <c r="E1050" s="64"/>
    </row>
    <row r="1051" spans="1:5" ht="21">
      <c r="A1051" s="99"/>
      <c r="B1051" s="102"/>
      <c r="C1051" s="96"/>
      <c r="D1051" s="63" t="s">
        <v>31</v>
      </c>
      <c r="E1051" s="64"/>
    </row>
    <row r="1052" spans="1:5" ht="21">
      <c r="A1052" s="99"/>
      <c r="B1052" s="102"/>
      <c r="C1052" s="96"/>
      <c r="D1052" s="63" t="s">
        <v>32</v>
      </c>
      <c r="E1052" s="64"/>
    </row>
    <row r="1053" spans="1:5" ht="21">
      <c r="A1053" s="99"/>
      <c r="B1053" s="102"/>
      <c r="C1053" s="96"/>
      <c r="D1053" s="63" t="s">
        <v>33</v>
      </c>
      <c r="E1053" s="64"/>
    </row>
    <row r="1054" spans="1:5" ht="21">
      <c r="A1054" s="99"/>
      <c r="B1054" s="102"/>
      <c r="C1054" s="96"/>
      <c r="D1054" s="63" t="s">
        <v>34</v>
      </c>
      <c r="E1054" s="64"/>
    </row>
    <row r="1055" spans="1:5" ht="21">
      <c r="A1055" s="99"/>
      <c r="B1055" s="102"/>
      <c r="C1055" s="96"/>
      <c r="D1055" s="63" t="s">
        <v>35</v>
      </c>
      <c r="E1055" s="64"/>
    </row>
    <row r="1056" spans="1:5" ht="21">
      <c r="A1056" s="99"/>
      <c r="B1056" s="102"/>
      <c r="C1056" s="96"/>
      <c r="D1056" s="63" t="s">
        <v>36</v>
      </c>
      <c r="E1056" s="64"/>
    </row>
    <row r="1057" spans="1:5" ht="21">
      <c r="A1057" s="99"/>
      <c r="B1057" s="102"/>
      <c r="C1057" s="96"/>
      <c r="D1057" s="63" t="s">
        <v>37</v>
      </c>
      <c r="E1057" s="64"/>
    </row>
    <row r="1058" spans="1:5" ht="21">
      <c r="A1058" s="99"/>
      <c r="B1058" s="102"/>
      <c r="C1058" s="96"/>
      <c r="D1058" s="63" t="s">
        <v>38</v>
      </c>
      <c r="E1058" s="64"/>
    </row>
    <row r="1059" spans="1:5" ht="21">
      <c r="A1059" s="99"/>
      <c r="B1059" s="102"/>
      <c r="C1059" s="96"/>
      <c r="D1059" s="63" t="s">
        <v>39</v>
      </c>
      <c r="E1059" s="64"/>
    </row>
    <row r="1060" spans="1:5" ht="21">
      <c r="A1060" s="99"/>
      <c r="B1060" s="102"/>
      <c r="C1060" s="96"/>
      <c r="D1060" s="63" t="s">
        <v>40</v>
      </c>
      <c r="E1060" s="64"/>
    </row>
    <row r="1061" spans="1:5" ht="21">
      <c r="A1061" s="99"/>
      <c r="B1061" s="102"/>
      <c r="C1061" s="96"/>
      <c r="D1061" s="63" t="s">
        <v>41</v>
      </c>
      <c r="E1061" s="64"/>
    </row>
    <row r="1062" spans="1:5" ht="21">
      <c r="A1062" s="99"/>
      <c r="B1062" s="102"/>
      <c r="C1062" s="96"/>
      <c r="D1062" s="63" t="s">
        <v>42</v>
      </c>
      <c r="E1062" s="64"/>
    </row>
    <row r="1063" spans="1:5" ht="21">
      <c r="A1063" s="99"/>
      <c r="B1063" s="102"/>
      <c r="C1063" s="96"/>
      <c r="D1063" s="63" t="s">
        <v>43</v>
      </c>
      <c r="E1063" s="64"/>
    </row>
    <row r="1064" spans="1:5" ht="21">
      <c r="A1064" s="99"/>
      <c r="B1064" s="102"/>
      <c r="C1064" s="96"/>
      <c r="D1064" s="63" t="s">
        <v>44</v>
      </c>
      <c r="E1064" s="64"/>
    </row>
    <row r="1065" spans="1:5" ht="21">
      <c r="A1065" s="99"/>
      <c r="B1065" s="102"/>
      <c r="C1065" s="96"/>
      <c r="D1065" s="63" t="s">
        <v>45</v>
      </c>
      <c r="E1065" s="64"/>
    </row>
    <row r="1066" spans="1:5" ht="21">
      <c r="A1066" s="99"/>
      <c r="B1066" s="102"/>
      <c r="C1066" s="96"/>
      <c r="D1066" s="63" t="s">
        <v>46</v>
      </c>
      <c r="E1066" s="64"/>
    </row>
    <row r="1067" spans="1:5" ht="21">
      <c r="A1067" s="99"/>
      <c r="B1067" s="102"/>
      <c r="C1067" s="96"/>
      <c r="D1067" s="63" t="s">
        <v>47</v>
      </c>
      <c r="E1067" s="64"/>
    </row>
    <row r="1068" spans="1:5" ht="21">
      <c r="A1068" s="99"/>
      <c r="B1068" s="102"/>
      <c r="C1068" s="96"/>
      <c r="D1068" s="63" t="s">
        <v>48</v>
      </c>
      <c r="E1068" s="64"/>
    </row>
    <row r="1069" spans="1:5" ht="21">
      <c r="A1069" s="99"/>
      <c r="B1069" s="102"/>
      <c r="C1069" s="97"/>
      <c r="D1069" s="63" t="s">
        <v>18</v>
      </c>
      <c r="E1069" s="64"/>
    </row>
    <row r="1070" spans="1:5" ht="21">
      <c r="A1070" s="99"/>
      <c r="B1070" s="102"/>
      <c r="C1070" s="62" t="s">
        <v>6</v>
      </c>
      <c r="D1070" s="63"/>
      <c r="E1070" s="64"/>
    </row>
    <row r="1071" spans="1:5" ht="21">
      <c r="A1071" s="99"/>
      <c r="B1071" s="102"/>
      <c r="C1071" s="62" t="s">
        <v>9</v>
      </c>
      <c r="D1071" s="63"/>
      <c r="E1071" s="64"/>
    </row>
    <row r="1072" spans="1:5" ht="21">
      <c r="A1072" s="99"/>
      <c r="B1072" s="102"/>
      <c r="C1072" s="62" t="s">
        <v>10</v>
      </c>
      <c r="D1072" s="63"/>
      <c r="E1072" s="64"/>
    </row>
    <row r="1073" spans="1:5" ht="21">
      <c r="A1073" s="99"/>
      <c r="B1073" s="102"/>
      <c r="C1073" s="95" t="s">
        <v>11</v>
      </c>
      <c r="D1073" s="63" t="s">
        <v>51</v>
      </c>
      <c r="E1073" s="64"/>
    </row>
    <row r="1074" spans="1:5" ht="21">
      <c r="A1074" s="99"/>
      <c r="B1074" s="102"/>
      <c r="C1074" s="96"/>
      <c r="D1074" s="63" t="s">
        <v>52</v>
      </c>
      <c r="E1074" s="64"/>
    </row>
    <row r="1075" spans="1:5" ht="21">
      <c r="A1075" s="99"/>
      <c r="B1075" s="102"/>
      <c r="C1075" s="96"/>
      <c r="D1075" s="63" t="s">
        <v>53</v>
      </c>
      <c r="E1075" s="64"/>
    </row>
    <row r="1076" spans="1:5" ht="21">
      <c r="A1076" s="99"/>
      <c r="B1076" s="102"/>
      <c r="C1076" s="97"/>
      <c r="D1076" s="63" t="s">
        <v>54</v>
      </c>
      <c r="E1076" s="64"/>
    </row>
    <row r="1077" spans="1:5" ht="21">
      <c r="A1077" s="99"/>
      <c r="B1077" s="102"/>
      <c r="C1077" s="62" t="s">
        <v>12</v>
      </c>
      <c r="D1077" s="63" t="s">
        <v>53</v>
      </c>
      <c r="E1077" s="64"/>
    </row>
    <row r="1078" spans="1:5" ht="21">
      <c r="A1078" s="99"/>
      <c r="B1078" s="102"/>
      <c r="C1078" s="95" t="s">
        <v>13</v>
      </c>
      <c r="D1078" s="63" t="s">
        <v>55</v>
      </c>
      <c r="E1078" s="64"/>
    </row>
    <row r="1079" spans="1:5" ht="21">
      <c r="A1079" s="99"/>
      <c r="B1079" s="102"/>
      <c r="C1079" s="97"/>
      <c r="D1079" s="63" t="s">
        <v>56</v>
      </c>
      <c r="E1079" s="64"/>
    </row>
    <row r="1080" spans="1:5" ht="21">
      <c r="A1080" s="100"/>
      <c r="B1080" s="103"/>
      <c r="C1080" s="65" t="s">
        <v>168</v>
      </c>
      <c r="D1080" s="65"/>
      <c r="E1080" s="66">
        <f>SUM(E1037:E1079)</f>
        <v>0</v>
      </c>
    </row>
    <row r="1081" spans="1:5" ht="21">
      <c r="A1081" s="105" t="s">
        <v>169</v>
      </c>
      <c r="B1081" s="106"/>
      <c r="C1081" s="106"/>
      <c r="D1081" s="107"/>
      <c r="E1081" s="67">
        <v>22701000.07</v>
      </c>
    </row>
    <row r="1082" spans="1:5" ht="21">
      <c r="A1082" s="98">
        <v>700600042</v>
      </c>
      <c r="B1082" s="101" t="s">
        <v>152</v>
      </c>
      <c r="C1082" s="62" t="s">
        <v>4</v>
      </c>
      <c r="D1082" s="63" t="s">
        <v>16</v>
      </c>
      <c r="E1082" s="64"/>
    </row>
    <row r="1083" spans="1:5" ht="21">
      <c r="A1083" s="99"/>
      <c r="B1083" s="102"/>
      <c r="C1083" s="95" t="s">
        <v>5</v>
      </c>
      <c r="D1083" s="63" t="s">
        <v>18</v>
      </c>
      <c r="E1083" s="64"/>
    </row>
    <row r="1084" spans="1:5" ht="21">
      <c r="A1084" s="99"/>
      <c r="B1084" s="102"/>
      <c r="C1084" s="96"/>
      <c r="D1084" s="63" t="s">
        <v>19</v>
      </c>
      <c r="E1084" s="64"/>
    </row>
    <row r="1085" spans="1:5" ht="21">
      <c r="A1085" s="99"/>
      <c r="B1085" s="102"/>
      <c r="C1085" s="96"/>
      <c r="D1085" s="63" t="s">
        <v>20</v>
      </c>
      <c r="E1085" s="64"/>
    </row>
    <row r="1086" spans="1:5" ht="21">
      <c r="A1086" s="99"/>
      <c r="B1086" s="102"/>
      <c r="C1086" s="96"/>
      <c r="D1086" s="63" t="s">
        <v>21</v>
      </c>
      <c r="E1086" s="64"/>
    </row>
    <row r="1087" spans="1:5" ht="21">
      <c r="A1087" s="99"/>
      <c r="B1087" s="102"/>
      <c r="C1087" s="96"/>
      <c r="D1087" s="63" t="s">
        <v>22</v>
      </c>
      <c r="E1087" s="64"/>
    </row>
    <row r="1088" spans="1:5" ht="21">
      <c r="A1088" s="99"/>
      <c r="B1088" s="102"/>
      <c r="C1088" s="96"/>
      <c r="D1088" s="63" t="s">
        <v>23</v>
      </c>
      <c r="E1088" s="64"/>
    </row>
    <row r="1089" spans="1:5" ht="21">
      <c r="A1089" s="99"/>
      <c r="B1089" s="102"/>
      <c r="C1089" s="96"/>
      <c r="D1089" s="63" t="s">
        <v>24</v>
      </c>
      <c r="E1089" s="64"/>
    </row>
    <row r="1090" spans="1:5" ht="21">
      <c r="A1090" s="99"/>
      <c r="B1090" s="102"/>
      <c r="C1090" s="96"/>
      <c r="D1090" s="63" t="s">
        <v>25</v>
      </c>
      <c r="E1090" s="64"/>
    </row>
    <row r="1091" spans="1:5" ht="21">
      <c r="A1091" s="99"/>
      <c r="B1091" s="102"/>
      <c r="C1091" s="96"/>
      <c r="D1091" s="63" t="s">
        <v>26</v>
      </c>
      <c r="E1091" s="64"/>
    </row>
    <row r="1092" spans="1:5" ht="21">
      <c r="A1092" s="99"/>
      <c r="B1092" s="102"/>
      <c r="C1092" s="96"/>
      <c r="D1092" s="63" t="s">
        <v>27</v>
      </c>
      <c r="E1092" s="64"/>
    </row>
    <row r="1093" spans="1:5" ht="21">
      <c r="A1093" s="99"/>
      <c r="B1093" s="102"/>
      <c r="C1093" s="96"/>
      <c r="D1093" s="63" t="s">
        <v>28</v>
      </c>
      <c r="E1093" s="64"/>
    </row>
    <row r="1094" spans="1:5" ht="21">
      <c r="A1094" s="99"/>
      <c r="B1094" s="102"/>
      <c r="C1094" s="96"/>
      <c r="D1094" s="63" t="s">
        <v>29</v>
      </c>
      <c r="E1094" s="64"/>
    </row>
    <row r="1095" spans="1:5" ht="21">
      <c r="A1095" s="99"/>
      <c r="B1095" s="102"/>
      <c r="C1095" s="96"/>
      <c r="D1095" s="63" t="s">
        <v>30</v>
      </c>
      <c r="E1095" s="64"/>
    </row>
    <row r="1096" spans="1:5" ht="21">
      <c r="A1096" s="99"/>
      <c r="B1096" s="102"/>
      <c r="C1096" s="96"/>
      <c r="D1096" s="63" t="s">
        <v>31</v>
      </c>
      <c r="E1096" s="64"/>
    </row>
    <row r="1097" spans="1:5" ht="21">
      <c r="A1097" s="99"/>
      <c r="B1097" s="102"/>
      <c r="C1097" s="96"/>
      <c r="D1097" s="63" t="s">
        <v>32</v>
      </c>
      <c r="E1097" s="64"/>
    </row>
    <row r="1098" spans="1:5" ht="21">
      <c r="A1098" s="99"/>
      <c r="B1098" s="102"/>
      <c r="C1098" s="96"/>
      <c r="D1098" s="63" t="s">
        <v>33</v>
      </c>
      <c r="E1098" s="64"/>
    </row>
    <row r="1099" spans="1:5" ht="21">
      <c r="A1099" s="99"/>
      <c r="B1099" s="102"/>
      <c r="C1099" s="96"/>
      <c r="D1099" s="63" t="s">
        <v>34</v>
      </c>
      <c r="E1099" s="64"/>
    </row>
    <row r="1100" spans="1:5" ht="21">
      <c r="A1100" s="99"/>
      <c r="B1100" s="102"/>
      <c r="C1100" s="96"/>
      <c r="D1100" s="63" t="s">
        <v>35</v>
      </c>
      <c r="E1100" s="64"/>
    </row>
    <row r="1101" spans="1:5" ht="21">
      <c r="A1101" s="99"/>
      <c r="B1101" s="102"/>
      <c r="C1101" s="96"/>
      <c r="D1101" s="63" t="s">
        <v>36</v>
      </c>
      <c r="E1101" s="64"/>
    </row>
    <row r="1102" spans="1:5" ht="21">
      <c r="A1102" s="99"/>
      <c r="B1102" s="102"/>
      <c r="C1102" s="96"/>
      <c r="D1102" s="63" t="s">
        <v>37</v>
      </c>
      <c r="E1102" s="64"/>
    </row>
    <row r="1103" spans="1:5" ht="21">
      <c r="A1103" s="99"/>
      <c r="B1103" s="102"/>
      <c r="C1103" s="96"/>
      <c r="D1103" s="63" t="s">
        <v>38</v>
      </c>
      <c r="E1103" s="64"/>
    </row>
    <row r="1104" spans="1:5" ht="21">
      <c r="A1104" s="99"/>
      <c r="B1104" s="102"/>
      <c r="C1104" s="96"/>
      <c r="D1104" s="63" t="s">
        <v>39</v>
      </c>
      <c r="E1104" s="64"/>
    </row>
    <row r="1105" spans="1:5" ht="21">
      <c r="A1105" s="99"/>
      <c r="B1105" s="102"/>
      <c r="C1105" s="96"/>
      <c r="D1105" s="63" t="s">
        <v>40</v>
      </c>
      <c r="E1105" s="64"/>
    </row>
    <row r="1106" spans="1:5" ht="21">
      <c r="A1106" s="99"/>
      <c r="B1106" s="102"/>
      <c r="C1106" s="96"/>
      <c r="D1106" s="63" t="s">
        <v>41</v>
      </c>
      <c r="E1106" s="64"/>
    </row>
    <row r="1107" spans="1:5" ht="21">
      <c r="A1107" s="99"/>
      <c r="B1107" s="102"/>
      <c r="C1107" s="96"/>
      <c r="D1107" s="63" t="s">
        <v>42</v>
      </c>
      <c r="E1107" s="64"/>
    </row>
    <row r="1108" spans="1:5" ht="21">
      <c r="A1108" s="99"/>
      <c r="B1108" s="102"/>
      <c r="C1108" s="96"/>
      <c r="D1108" s="63" t="s">
        <v>43</v>
      </c>
      <c r="E1108" s="64"/>
    </row>
    <row r="1109" spans="1:5" ht="21">
      <c r="A1109" s="99"/>
      <c r="B1109" s="102"/>
      <c r="C1109" s="96"/>
      <c r="D1109" s="63" t="s">
        <v>44</v>
      </c>
      <c r="E1109" s="64"/>
    </row>
    <row r="1110" spans="1:5" ht="21">
      <c r="A1110" s="99"/>
      <c r="B1110" s="102"/>
      <c r="C1110" s="96"/>
      <c r="D1110" s="63" t="s">
        <v>45</v>
      </c>
      <c r="E1110" s="64"/>
    </row>
    <row r="1111" spans="1:5" ht="21">
      <c r="A1111" s="99"/>
      <c r="B1111" s="102"/>
      <c r="C1111" s="96"/>
      <c r="D1111" s="63" t="s">
        <v>46</v>
      </c>
      <c r="E1111" s="64"/>
    </row>
    <row r="1112" spans="1:5" ht="21">
      <c r="A1112" s="99"/>
      <c r="B1112" s="102"/>
      <c r="C1112" s="96"/>
      <c r="D1112" s="63" t="s">
        <v>47</v>
      </c>
      <c r="E1112" s="64"/>
    </row>
    <row r="1113" spans="1:5" ht="21">
      <c r="A1113" s="99"/>
      <c r="B1113" s="102"/>
      <c r="C1113" s="96"/>
      <c r="D1113" s="63" t="s">
        <v>48</v>
      </c>
      <c r="E1113" s="64"/>
    </row>
    <row r="1114" spans="1:5" ht="21">
      <c r="A1114" s="99"/>
      <c r="B1114" s="102"/>
      <c r="C1114" s="97"/>
      <c r="D1114" s="63" t="s">
        <v>18</v>
      </c>
      <c r="E1114" s="64"/>
    </row>
    <row r="1115" spans="1:5" ht="21">
      <c r="A1115" s="99"/>
      <c r="B1115" s="102"/>
      <c r="C1115" s="62" t="s">
        <v>6</v>
      </c>
      <c r="D1115" s="63"/>
      <c r="E1115" s="64"/>
    </row>
    <row r="1116" spans="1:5" ht="21">
      <c r="A1116" s="99"/>
      <c r="B1116" s="102"/>
      <c r="C1116" s="62" t="s">
        <v>9</v>
      </c>
      <c r="D1116" s="63"/>
      <c r="E1116" s="64"/>
    </row>
    <row r="1117" spans="1:5" ht="21">
      <c r="A1117" s="99"/>
      <c r="B1117" s="102"/>
      <c r="C1117" s="62" t="s">
        <v>10</v>
      </c>
      <c r="D1117" s="63"/>
      <c r="E1117" s="64"/>
    </row>
    <row r="1118" spans="1:5" ht="21">
      <c r="A1118" s="99"/>
      <c r="B1118" s="102"/>
      <c r="C1118" s="95" t="s">
        <v>11</v>
      </c>
      <c r="D1118" s="63" t="s">
        <v>51</v>
      </c>
      <c r="E1118" s="64"/>
    </row>
    <row r="1119" spans="1:5" ht="21">
      <c r="A1119" s="99"/>
      <c r="B1119" s="102"/>
      <c r="C1119" s="96"/>
      <c r="D1119" s="63" t="s">
        <v>52</v>
      </c>
      <c r="E1119" s="64"/>
    </row>
    <row r="1120" spans="1:5" ht="21">
      <c r="A1120" s="99"/>
      <c r="B1120" s="102"/>
      <c r="C1120" s="96"/>
      <c r="D1120" s="63" t="s">
        <v>53</v>
      </c>
      <c r="E1120" s="64"/>
    </row>
    <row r="1121" spans="1:5" ht="21">
      <c r="A1121" s="99"/>
      <c r="B1121" s="102"/>
      <c r="C1121" s="97"/>
      <c r="D1121" s="63" t="s">
        <v>54</v>
      </c>
      <c r="E1121" s="64"/>
    </row>
    <row r="1122" spans="1:5" ht="21">
      <c r="A1122" s="99"/>
      <c r="B1122" s="102"/>
      <c r="C1122" s="62" t="s">
        <v>12</v>
      </c>
      <c r="D1122" s="63" t="s">
        <v>53</v>
      </c>
      <c r="E1122" s="64"/>
    </row>
    <row r="1123" spans="1:5" ht="21">
      <c r="A1123" s="99"/>
      <c r="B1123" s="102"/>
      <c r="C1123" s="95" t="s">
        <v>13</v>
      </c>
      <c r="D1123" s="63" t="s">
        <v>55</v>
      </c>
      <c r="E1123" s="64"/>
    </row>
    <row r="1124" spans="1:5" ht="21">
      <c r="A1124" s="99"/>
      <c r="B1124" s="102"/>
      <c r="C1124" s="97"/>
      <c r="D1124" s="63" t="s">
        <v>56</v>
      </c>
      <c r="E1124" s="64"/>
    </row>
    <row r="1125" spans="1:5" ht="21">
      <c r="A1125" s="100"/>
      <c r="B1125" s="103"/>
      <c r="C1125" s="65" t="s">
        <v>168</v>
      </c>
      <c r="D1125" s="65"/>
      <c r="E1125" s="66">
        <f>SUM(E1082:E1124)</f>
        <v>0</v>
      </c>
    </row>
    <row r="1126" spans="1:5" ht="21">
      <c r="A1126" s="105" t="s">
        <v>169</v>
      </c>
      <c r="B1126" s="106"/>
      <c r="C1126" s="106"/>
      <c r="D1126" s="107"/>
      <c r="E1126" s="67">
        <v>14577771.459999997</v>
      </c>
    </row>
    <row r="1127" spans="1:5" ht="21">
      <c r="A1127" s="98">
        <v>700600043</v>
      </c>
      <c r="B1127" s="101" t="s">
        <v>153</v>
      </c>
      <c r="C1127" s="62" t="s">
        <v>4</v>
      </c>
      <c r="D1127" s="63" t="s">
        <v>16</v>
      </c>
      <c r="E1127" s="64"/>
    </row>
    <row r="1128" spans="1:5" ht="21">
      <c r="A1128" s="99"/>
      <c r="B1128" s="102"/>
      <c r="C1128" s="95" t="s">
        <v>5</v>
      </c>
      <c r="D1128" s="63" t="s">
        <v>18</v>
      </c>
      <c r="E1128" s="64"/>
    </row>
    <row r="1129" spans="1:5" ht="21">
      <c r="A1129" s="99"/>
      <c r="B1129" s="102"/>
      <c r="C1129" s="96"/>
      <c r="D1129" s="63" t="s">
        <v>19</v>
      </c>
      <c r="E1129" s="64"/>
    </row>
    <row r="1130" spans="1:5" ht="21">
      <c r="A1130" s="99"/>
      <c r="B1130" s="102"/>
      <c r="C1130" s="96"/>
      <c r="D1130" s="63" t="s">
        <v>20</v>
      </c>
      <c r="E1130" s="64"/>
    </row>
    <row r="1131" spans="1:5" ht="21">
      <c r="A1131" s="99"/>
      <c r="B1131" s="102"/>
      <c r="C1131" s="96"/>
      <c r="D1131" s="63" t="s">
        <v>21</v>
      </c>
      <c r="E1131" s="64"/>
    </row>
    <row r="1132" spans="1:5" ht="21">
      <c r="A1132" s="99"/>
      <c r="B1132" s="102"/>
      <c r="C1132" s="96"/>
      <c r="D1132" s="63" t="s">
        <v>22</v>
      </c>
      <c r="E1132" s="64"/>
    </row>
    <row r="1133" spans="1:5" ht="21">
      <c r="A1133" s="99"/>
      <c r="B1133" s="102"/>
      <c r="C1133" s="96"/>
      <c r="D1133" s="63" t="s">
        <v>23</v>
      </c>
      <c r="E1133" s="64"/>
    </row>
    <row r="1134" spans="1:5" ht="21">
      <c r="A1134" s="99"/>
      <c r="B1134" s="102"/>
      <c r="C1134" s="96"/>
      <c r="D1134" s="63" t="s">
        <v>24</v>
      </c>
      <c r="E1134" s="64"/>
    </row>
    <row r="1135" spans="1:5" ht="21">
      <c r="A1135" s="99"/>
      <c r="B1135" s="102"/>
      <c r="C1135" s="96"/>
      <c r="D1135" s="63" t="s">
        <v>25</v>
      </c>
      <c r="E1135" s="64"/>
    </row>
    <row r="1136" spans="1:5" ht="21">
      <c r="A1136" s="99"/>
      <c r="B1136" s="102"/>
      <c r="C1136" s="96"/>
      <c r="D1136" s="63" t="s">
        <v>26</v>
      </c>
      <c r="E1136" s="64"/>
    </row>
    <row r="1137" spans="1:5" ht="21">
      <c r="A1137" s="99"/>
      <c r="B1137" s="102"/>
      <c r="C1137" s="96"/>
      <c r="D1137" s="63" t="s">
        <v>27</v>
      </c>
      <c r="E1137" s="64"/>
    </row>
    <row r="1138" spans="1:5" ht="21">
      <c r="A1138" s="99"/>
      <c r="B1138" s="102"/>
      <c r="C1138" s="96"/>
      <c r="D1138" s="63" t="s">
        <v>28</v>
      </c>
      <c r="E1138" s="64"/>
    </row>
    <row r="1139" spans="1:5" ht="21">
      <c r="A1139" s="99"/>
      <c r="B1139" s="102"/>
      <c r="C1139" s="96"/>
      <c r="D1139" s="63" t="s">
        <v>29</v>
      </c>
      <c r="E1139" s="64"/>
    </row>
    <row r="1140" spans="1:5" ht="21">
      <c r="A1140" s="99"/>
      <c r="B1140" s="102"/>
      <c r="C1140" s="96"/>
      <c r="D1140" s="63" t="s">
        <v>30</v>
      </c>
      <c r="E1140" s="64"/>
    </row>
    <row r="1141" spans="1:5" ht="21">
      <c r="A1141" s="99"/>
      <c r="B1141" s="102"/>
      <c r="C1141" s="96"/>
      <c r="D1141" s="63" t="s">
        <v>31</v>
      </c>
      <c r="E1141" s="64"/>
    </row>
    <row r="1142" spans="1:5" ht="21">
      <c r="A1142" s="99"/>
      <c r="B1142" s="102"/>
      <c r="C1142" s="96"/>
      <c r="D1142" s="63" t="s">
        <v>32</v>
      </c>
      <c r="E1142" s="64"/>
    </row>
    <row r="1143" spans="1:5" ht="21">
      <c r="A1143" s="99"/>
      <c r="B1143" s="102"/>
      <c r="C1143" s="96"/>
      <c r="D1143" s="63" t="s">
        <v>33</v>
      </c>
      <c r="E1143" s="64"/>
    </row>
    <row r="1144" spans="1:5" ht="21">
      <c r="A1144" s="99"/>
      <c r="B1144" s="102"/>
      <c r="C1144" s="96"/>
      <c r="D1144" s="63" t="s">
        <v>34</v>
      </c>
      <c r="E1144" s="64"/>
    </row>
    <row r="1145" spans="1:5" ht="21">
      <c r="A1145" s="99"/>
      <c r="B1145" s="102"/>
      <c r="C1145" s="96"/>
      <c r="D1145" s="63" t="s">
        <v>35</v>
      </c>
      <c r="E1145" s="64"/>
    </row>
    <row r="1146" spans="1:5" ht="21">
      <c r="A1146" s="99"/>
      <c r="B1146" s="102"/>
      <c r="C1146" s="96"/>
      <c r="D1146" s="63" t="s">
        <v>36</v>
      </c>
      <c r="E1146" s="64"/>
    </row>
    <row r="1147" spans="1:5" ht="21">
      <c r="A1147" s="99"/>
      <c r="B1147" s="102"/>
      <c r="C1147" s="96"/>
      <c r="D1147" s="63" t="s">
        <v>37</v>
      </c>
      <c r="E1147" s="64"/>
    </row>
    <row r="1148" spans="1:5" ht="21">
      <c r="A1148" s="99"/>
      <c r="B1148" s="102"/>
      <c r="C1148" s="96"/>
      <c r="D1148" s="63" t="s">
        <v>38</v>
      </c>
      <c r="E1148" s="64"/>
    </row>
    <row r="1149" spans="1:5" ht="21">
      <c r="A1149" s="99"/>
      <c r="B1149" s="102"/>
      <c r="C1149" s="96"/>
      <c r="D1149" s="63" t="s">
        <v>39</v>
      </c>
      <c r="E1149" s="64"/>
    </row>
    <row r="1150" spans="1:5" ht="21">
      <c r="A1150" s="99"/>
      <c r="B1150" s="102"/>
      <c r="C1150" s="96"/>
      <c r="D1150" s="63" t="s">
        <v>40</v>
      </c>
      <c r="E1150" s="64"/>
    </row>
    <row r="1151" spans="1:5" ht="21">
      <c r="A1151" s="99"/>
      <c r="B1151" s="102"/>
      <c r="C1151" s="96"/>
      <c r="D1151" s="63" t="s">
        <v>41</v>
      </c>
      <c r="E1151" s="64"/>
    </row>
    <row r="1152" spans="1:5" ht="21">
      <c r="A1152" s="99"/>
      <c r="B1152" s="102"/>
      <c r="C1152" s="96"/>
      <c r="D1152" s="63" t="s">
        <v>42</v>
      </c>
      <c r="E1152" s="64"/>
    </row>
    <row r="1153" spans="1:5" ht="21">
      <c r="A1153" s="99"/>
      <c r="B1153" s="102"/>
      <c r="C1153" s="96"/>
      <c r="D1153" s="63" t="s">
        <v>43</v>
      </c>
      <c r="E1153" s="64"/>
    </row>
    <row r="1154" spans="1:5" ht="21">
      <c r="A1154" s="99"/>
      <c r="B1154" s="102"/>
      <c r="C1154" s="96"/>
      <c r="D1154" s="63" t="s">
        <v>44</v>
      </c>
      <c r="E1154" s="64"/>
    </row>
    <row r="1155" spans="1:5" ht="21">
      <c r="A1155" s="99"/>
      <c r="B1155" s="102"/>
      <c r="C1155" s="96"/>
      <c r="D1155" s="63" t="s">
        <v>45</v>
      </c>
      <c r="E1155" s="64"/>
    </row>
    <row r="1156" spans="1:5" ht="21">
      <c r="A1156" s="99"/>
      <c r="B1156" s="102"/>
      <c r="C1156" s="96"/>
      <c r="D1156" s="63" t="s">
        <v>46</v>
      </c>
      <c r="E1156" s="64"/>
    </row>
    <row r="1157" spans="1:5" ht="21">
      <c r="A1157" s="99"/>
      <c r="B1157" s="102"/>
      <c r="C1157" s="96"/>
      <c r="D1157" s="63" t="s">
        <v>47</v>
      </c>
      <c r="E1157" s="64"/>
    </row>
    <row r="1158" spans="1:5" ht="21">
      <c r="A1158" s="99"/>
      <c r="B1158" s="102"/>
      <c r="C1158" s="96"/>
      <c r="D1158" s="63" t="s">
        <v>48</v>
      </c>
      <c r="E1158" s="64"/>
    </row>
    <row r="1159" spans="1:5" ht="21">
      <c r="A1159" s="99"/>
      <c r="B1159" s="102"/>
      <c r="C1159" s="97"/>
      <c r="D1159" s="63" t="s">
        <v>18</v>
      </c>
      <c r="E1159" s="64"/>
    </row>
    <row r="1160" spans="1:5" ht="21">
      <c r="A1160" s="99"/>
      <c r="B1160" s="102"/>
      <c r="C1160" s="62" t="s">
        <v>6</v>
      </c>
      <c r="D1160" s="63"/>
      <c r="E1160" s="64"/>
    </row>
    <row r="1161" spans="1:5" ht="21">
      <c r="A1161" s="99"/>
      <c r="B1161" s="102"/>
      <c r="C1161" s="62" t="s">
        <v>9</v>
      </c>
      <c r="D1161" s="63"/>
      <c r="E1161" s="64"/>
    </row>
    <row r="1162" spans="1:5" ht="21">
      <c r="A1162" s="99"/>
      <c r="B1162" s="102"/>
      <c r="C1162" s="62" t="s">
        <v>10</v>
      </c>
      <c r="D1162" s="63"/>
      <c r="E1162" s="64"/>
    </row>
    <row r="1163" spans="1:5" ht="21">
      <c r="A1163" s="99"/>
      <c r="B1163" s="102"/>
      <c r="C1163" s="95" t="s">
        <v>11</v>
      </c>
      <c r="D1163" s="63" t="s">
        <v>51</v>
      </c>
      <c r="E1163" s="64"/>
    </row>
    <row r="1164" spans="1:5" ht="21">
      <c r="A1164" s="99"/>
      <c r="B1164" s="102"/>
      <c r="C1164" s="96"/>
      <c r="D1164" s="63" t="s">
        <v>52</v>
      </c>
      <c r="E1164" s="64"/>
    </row>
    <row r="1165" spans="1:5" ht="21">
      <c r="A1165" s="99"/>
      <c r="B1165" s="102"/>
      <c r="C1165" s="96"/>
      <c r="D1165" s="63" t="s">
        <v>53</v>
      </c>
      <c r="E1165" s="64"/>
    </row>
    <row r="1166" spans="1:5" ht="21">
      <c r="A1166" s="99"/>
      <c r="B1166" s="102"/>
      <c r="C1166" s="97"/>
      <c r="D1166" s="63" t="s">
        <v>54</v>
      </c>
      <c r="E1166" s="64"/>
    </row>
    <row r="1167" spans="1:5" ht="21">
      <c r="A1167" s="99"/>
      <c r="B1167" s="102"/>
      <c r="C1167" s="62" t="s">
        <v>12</v>
      </c>
      <c r="D1167" s="63" t="s">
        <v>53</v>
      </c>
      <c r="E1167" s="64"/>
    </row>
    <row r="1168" spans="1:5" ht="21">
      <c r="A1168" s="99"/>
      <c r="B1168" s="102"/>
      <c r="C1168" s="95" t="s">
        <v>13</v>
      </c>
      <c r="D1168" s="63" t="s">
        <v>55</v>
      </c>
      <c r="E1168" s="64"/>
    </row>
    <row r="1169" spans="1:5" ht="21">
      <c r="A1169" s="99"/>
      <c r="B1169" s="102"/>
      <c r="C1169" s="97"/>
      <c r="D1169" s="63" t="s">
        <v>56</v>
      </c>
      <c r="E1169" s="64"/>
    </row>
    <row r="1170" spans="1:5" ht="21">
      <c r="A1170" s="100"/>
      <c r="B1170" s="103"/>
      <c r="C1170" s="65" t="s">
        <v>168</v>
      </c>
      <c r="D1170" s="65"/>
      <c r="E1170" s="66">
        <f>SUM(E1127:E1169)</f>
        <v>0</v>
      </c>
    </row>
    <row r="1171" spans="1:5" ht="21">
      <c r="A1171" s="105" t="s">
        <v>169</v>
      </c>
      <c r="B1171" s="106"/>
      <c r="C1171" s="106"/>
      <c r="D1171" s="107"/>
      <c r="E1171" s="67">
        <v>12139106.180000003</v>
      </c>
    </row>
    <row r="1172" spans="1:5" ht="21">
      <c r="A1172" s="98">
        <v>700600044</v>
      </c>
      <c r="B1172" s="101" t="s">
        <v>154</v>
      </c>
      <c r="C1172" s="62" t="s">
        <v>4</v>
      </c>
      <c r="D1172" s="63" t="s">
        <v>16</v>
      </c>
      <c r="E1172" s="64"/>
    </row>
    <row r="1173" spans="1:5" ht="21">
      <c r="A1173" s="99"/>
      <c r="B1173" s="102"/>
      <c r="C1173" s="95" t="s">
        <v>5</v>
      </c>
      <c r="D1173" s="63" t="s">
        <v>18</v>
      </c>
      <c r="E1173" s="64"/>
    </row>
    <row r="1174" spans="1:5" ht="21">
      <c r="A1174" s="99"/>
      <c r="B1174" s="102"/>
      <c r="C1174" s="96"/>
      <c r="D1174" s="63" t="s">
        <v>19</v>
      </c>
      <c r="E1174" s="64"/>
    </row>
    <row r="1175" spans="1:5" ht="21">
      <c r="A1175" s="99"/>
      <c r="B1175" s="102"/>
      <c r="C1175" s="96"/>
      <c r="D1175" s="63" t="s">
        <v>20</v>
      </c>
      <c r="E1175" s="64"/>
    </row>
    <row r="1176" spans="1:5" ht="21">
      <c r="A1176" s="99"/>
      <c r="B1176" s="102"/>
      <c r="C1176" s="96"/>
      <c r="D1176" s="63" t="s">
        <v>21</v>
      </c>
      <c r="E1176" s="64"/>
    </row>
    <row r="1177" spans="1:5" ht="21">
      <c r="A1177" s="99"/>
      <c r="B1177" s="102"/>
      <c r="C1177" s="96"/>
      <c r="D1177" s="63" t="s">
        <v>22</v>
      </c>
      <c r="E1177" s="64"/>
    </row>
    <row r="1178" spans="1:5" ht="21">
      <c r="A1178" s="99"/>
      <c r="B1178" s="102"/>
      <c r="C1178" s="96"/>
      <c r="D1178" s="63" t="s">
        <v>23</v>
      </c>
      <c r="E1178" s="64"/>
    </row>
    <row r="1179" spans="1:5" ht="21">
      <c r="A1179" s="99"/>
      <c r="B1179" s="102"/>
      <c r="C1179" s="96"/>
      <c r="D1179" s="63" t="s">
        <v>24</v>
      </c>
      <c r="E1179" s="64"/>
    </row>
    <row r="1180" spans="1:5" ht="21">
      <c r="A1180" s="99"/>
      <c r="B1180" s="102"/>
      <c r="C1180" s="96"/>
      <c r="D1180" s="63" t="s">
        <v>25</v>
      </c>
      <c r="E1180" s="64"/>
    </row>
    <row r="1181" spans="1:5" ht="21">
      <c r="A1181" s="99"/>
      <c r="B1181" s="102"/>
      <c r="C1181" s="96"/>
      <c r="D1181" s="63" t="s">
        <v>26</v>
      </c>
      <c r="E1181" s="64"/>
    </row>
    <row r="1182" spans="1:5" ht="21">
      <c r="A1182" s="99"/>
      <c r="B1182" s="102"/>
      <c r="C1182" s="96"/>
      <c r="D1182" s="63" t="s">
        <v>27</v>
      </c>
      <c r="E1182" s="64"/>
    </row>
    <row r="1183" spans="1:5" ht="21">
      <c r="A1183" s="99"/>
      <c r="B1183" s="102"/>
      <c r="C1183" s="96"/>
      <c r="D1183" s="63" t="s">
        <v>28</v>
      </c>
      <c r="E1183" s="64"/>
    </row>
    <row r="1184" spans="1:5" ht="21">
      <c r="A1184" s="99"/>
      <c r="B1184" s="102"/>
      <c r="C1184" s="96"/>
      <c r="D1184" s="63" t="s">
        <v>29</v>
      </c>
      <c r="E1184" s="64"/>
    </row>
    <row r="1185" spans="1:5" ht="21">
      <c r="A1185" s="99"/>
      <c r="B1185" s="102"/>
      <c r="C1185" s="96"/>
      <c r="D1185" s="63" t="s">
        <v>30</v>
      </c>
      <c r="E1185" s="64"/>
    </row>
    <row r="1186" spans="1:5" ht="21">
      <c r="A1186" s="99"/>
      <c r="B1186" s="102"/>
      <c r="C1186" s="96"/>
      <c r="D1186" s="63" t="s">
        <v>31</v>
      </c>
      <c r="E1186" s="64"/>
    </row>
    <row r="1187" spans="1:5" ht="21">
      <c r="A1187" s="99"/>
      <c r="B1187" s="102"/>
      <c r="C1187" s="96"/>
      <c r="D1187" s="63" t="s">
        <v>32</v>
      </c>
      <c r="E1187" s="64"/>
    </row>
    <row r="1188" spans="1:5" ht="21">
      <c r="A1188" s="99"/>
      <c r="B1188" s="102"/>
      <c r="C1188" s="96"/>
      <c r="D1188" s="63" t="s">
        <v>33</v>
      </c>
      <c r="E1188" s="64"/>
    </row>
    <row r="1189" spans="1:5" ht="21">
      <c r="A1189" s="99"/>
      <c r="B1189" s="102"/>
      <c r="C1189" s="96"/>
      <c r="D1189" s="63" t="s">
        <v>34</v>
      </c>
      <c r="E1189" s="64"/>
    </row>
    <row r="1190" spans="1:5" ht="21">
      <c r="A1190" s="99"/>
      <c r="B1190" s="102"/>
      <c r="C1190" s="96"/>
      <c r="D1190" s="63" t="s">
        <v>35</v>
      </c>
      <c r="E1190" s="64"/>
    </row>
    <row r="1191" spans="1:5" ht="21">
      <c r="A1191" s="99"/>
      <c r="B1191" s="102"/>
      <c r="C1191" s="96"/>
      <c r="D1191" s="63" t="s">
        <v>36</v>
      </c>
      <c r="E1191" s="64"/>
    </row>
    <row r="1192" spans="1:5" ht="21">
      <c r="A1192" s="99"/>
      <c r="B1192" s="102"/>
      <c r="C1192" s="96"/>
      <c r="D1192" s="63" t="s">
        <v>37</v>
      </c>
      <c r="E1192" s="64"/>
    </row>
    <row r="1193" spans="1:5" ht="21">
      <c r="A1193" s="99"/>
      <c r="B1193" s="102"/>
      <c r="C1193" s="96"/>
      <c r="D1193" s="63" t="s">
        <v>38</v>
      </c>
      <c r="E1193" s="64"/>
    </row>
    <row r="1194" spans="1:5" ht="21">
      <c r="A1194" s="99"/>
      <c r="B1194" s="102"/>
      <c r="C1194" s="96"/>
      <c r="D1194" s="63" t="s">
        <v>39</v>
      </c>
      <c r="E1194" s="64"/>
    </row>
    <row r="1195" spans="1:5" ht="21">
      <c r="A1195" s="99"/>
      <c r="B1195" s="102"/>
      <c r="C1195" s="96"/>
      <c r="D1195" s="63" t="s">
        <v>40</v>
      </c>
      <c r="E1195" s="64"/>
    </row>
    <row r="1196" spans="1:5" ht="21">
      <c r="A1196" s="99"/>
      <c r="B1196" s="102"/>
      <c r="C1196" s="96"/>
      <c r="D1196" s="63" t="s">
        <v>41</v>
      </c>
      <c r="E1196" s="64"/>
    </row>
    <row r="1197" spans="1:5" ht="21">
      <c r="A1197" s="99"/>
      <c r="B1197" s="102"/>
      <c r="C1197" s="96"/>
      <c r="D1197" s="63" t="s">
        <v>42</v>
      </c>
      <c r="E1197" s="64"/>
    </row>
    <row r="1198" spans="1:5" ht="21">
      <c r="A1198" s="99"/>
      <c r="B1198" s="102"/>
      <c r="C1198" s="96"/>
      <c r="D1198" s="63" t="s">
        <v>43</v>
      </c>
      <c r="E1198" s="64"/>
    </row>
    <row r="1199" spans="1:5" ht="21">
      <c r="A1199" s="99"/>
      <c r="B1199" s="102"/>
      <c r="C1199" s="96"/>
      <c r="D1199" s="63" t="s">
        <v>44</v>
      </c>
      <c r="E1199" s="64"/>
    </row>
    <row r="1200" spans="1:5" ht="21">
      <c r="A1200" s="99"/>
      <c r="B1200" s="102"/>
      <c r="C1200" s="96"/>
      <c r="D1200" s="63" t="s">
        <v>45</v>
      </c>
      <c r="E1200" s="64"/>
    </row>
    <row r="1201" spans="1:5" ht="21">
      <c r="A1201" s="99"/>
      <c r="B1201" s="102"/>
      <c r="C1201" s="96"/>
      <c r="D1201" s="63" t="s">
        <v>46</v>
      </c>
      <c r="E1201" s="64"/>
    </row>
    <row r="1202" spans="1:5" ht="21">
      <c r="A1202" s="99"/>
      <c r="B1202" s="102"/>
      <c r="C1202" s="96"/>
      <c r="D1202" s="63" t="s">
        <v>47</v>
      </c>
      <c r="E1202" s="64"/>
    </row>
    <row r="1203" spans="1:5" ht="21">
      <c r="A1203" s="99"/>
      <c r="B1203" s="102"/>
      <c r="C1203" s="96"/>
      <c r="D1203" s="63" t="s">
        <v>48</v>
      </c>
      <c r="E1203" s="64"/>
    </row>
    <row r="1204" spans="1:5" ht="21">
      <c r="A1204" s="99"/>
      <c r="B1204" s="102"/>
      <c r="C1204" s="97"/>
      <c r="D1204" s="63" t="s">
        <v>18</v>
      </c>
      <c r="E1204" s="64"/>
    </row>
    <row r="1205" spans="1:5" ht="21">
      <c r="A1205" s="99"/>
      <c r="B1205" s="102"/>
      <c r="C1205" s="62" t="s">
        <v>6</v>
      </c>
      <c r="D1205" s="63"/>
      <c r="E1205" s="64"/>
    </row>
    <row r="1206" spans="1:5" ht="21">
      <c r="A1206" s="99"/>
      <c r="B1206" s="102"/>
      <c r="C1206" s="62" t="s">
        <v>9</v>
      </c>
      <c r="D1206" s="63"/>
      <c r="E1206" s="64"/>
    </row>
    <row r="1207" spans="1:5" ht="21">
      <c r="A1207" s="99"/>
      <c r="B1207" s="102"/>
      <c r="C1207" s="62" t="s">
        <v>10</v>
      </c>
      <c r="D1207" s="63"/>
      <c r="E1207" s="64"/>
    </row>
    <row r="1208" spans="1:5" ht="21">
      <c r="A1208" s="99"/>
      <c r="B1208" s="102"/>
      <c r="C1208" s="95" t="s">
        <v>11</v>
      </c>
      <c r="D1208" s="63" t="s">
        <v>51</v>
      </c>
      <c r="E1208" s="64"/>
    </row>
    <row r="1209" spans="1:5" ht="21">
      <c r="A1209" s="99"/>
      <c r="B1209" s="102"/>
      <c r="C1209" s="96"/>
      <c r="D1209" s="63" t="s">
        <v>52</v>
      </c>
      <c r="E1209" s="64"/>
    </row>
    <row r="1210" spans="1:5" ht="21">
      <c r="A1210" s="99"/>
      <c r="B1210" s="102"/>
      <c r="C1210" s="96"/>
      <c r="D1210" s="63" t="s">
        <v>53</v>
      </c>
      <c r="E1210" s="64"/>
    </row>
    <row r="1211" spans="1:5" ht="21">
      <c r="A1211" s="99"/>
      <c r="B1211" s="102"/>
      <c r="C1211" s="97"/>
      <c r="D1211" s="63" t="s">
        <v>54</v>
      </c>
      <c r="E1211" s="64"/>
    </row>
    <row r="1212" spans="1:5" ht="21">
      <c r="A1212" s="99"/>
      <c r="B1212" s="102"/>
      <c r="C1212" s="62" t="s">
        <v>12</v>
      </c>
      <c r="D1212" s="63" t="s">
        <v>53</v>
      </c>
      <c r="E1212" s="64"/>
    </row>
    <row r="1213" spans="1:5" ht="21">
      <c r="A1213" s="99"/>
      <c r="B1213" s="102"/>
      <c r="C1213" s="95" t="s">
        <v>13</v>
      </c>
      <c r="D1213" s="63" t="s">
        <v>55</v>
      </c>
      <c r="E1213" s="64"/>
    </row>
    <row r="1214" spans="1:5" ht="21">
      <c r="A1214" s="99"/>
      <c r="B1214" s="102"/>
      <c r="C1214" s="97"/>
      <c r="D1214" s="63" t="s">
        <v>56</v>
      </c>
      <c r="E1214" s="64"/>
    </row>
    <row r="1215" spans="1:5" ht="21">
      <c r="A1215" s="100"/>
      <c r="B1215" s="103"/>
      <c r="C1215" s="65" t="s">
        <v>168</v>
      </c>
      <c r="D1215" s="65"/>
      <c r="E1215" s="66">
        <f>SUM(E1172:E1214)</f>
        <v>0</v>
      </c>
    </row>
    <row r="1216" spans="1:5" ht="21">
      <c r="A1216" s="105" t="s">
        <v>169</v>
      </c>
      <c r="B1216" s="106"/>
      <c r="C1216" s="106"/>
      <c r="D1216" s="107"/>
      <c r="E1216" s="67">
        <v>34192626.11</v>
      </c>
    </row>
    <row r="1217" spans="1:5" ht="21">
      <c r="A1217" s="98">
        <v>700600045</v>
      </c>
      <c r="B1217" s="101" t="s">
        <v>156</v>
      </c>
      <c r="C1217" s="62" t="s">
        <v>4</v>
      </c>
      <c r="D1217" s="63" t="s">
        <v>16</v>
      </c>
      <c r="E1217" s="64"/>
    </row>
    <row r="1218" spans="1:5" ht="21">
      <c r="A1218" s="99"/>
      <c r="B1218" s="102"/>
      <c r="C1218" s="95" t="s">
        <v>5</v>
      </c>
      <c r="D1218" s="63" t="s">
        <v>18</v>
      </c>
      <c r="E1218" s="64"/>
    </row>
    <row r="1219" spans="1:5" ht="21">
      <c r="A1219" s="99"/>
      <c r="B1219" s="102"/>
      <c r="C1219" s="96"/>
      <c r="D1219" s="63" t="s">
        <v>19</v>
      </c>
      <c r="E1219" s="64"/>
    </row>
    <row r="1220" spans="1:5" ht="21">
      <c r="A1220" s="99"/>
      <c r="B1220" s="102"/>
      <c r="C1220" s="96"/>
      <c r="D1220" s="63" t="s">
        <v>20</v>
      </c>
      <c r="E1220" s="64"/>
    </row>
    <row r="1221" spans="1:5" ht="21">
      <c r="A1221" s="99"/>
      <c r="B1221" s="102"/>
      <c r="C1221" s="96"/>
      <c r="D1221" s="63" t="s">
        <v>21</v>
      </c>
      <c r="E1221" s="64"/>
    </row>
    <row r="1222" spans="1:5" ht="21">
      <c r="A1222" s="99"/>
      <c r="B1222" s="102"/>
      <c r="C1222" s="96"/>
      <c r="D1222" s="63" t="s">
        <v>22</v>
      </c>
      <c r="E1222" s="64"/>
    </row>
    <row r="1223" spans="1:5" ht="21">
      <c r="A1223" s="99"/>
      <c r="B1223" s="102"/>
      <c r="C1223" s="96"/>
      <c r="D1223" s="63" t="s">
        <v>23</v>
      </c>
      <c r="E1223" s="64"/>
    </row>
    <row r="1224" spans="1:5" ht="21">
      <c r="A1224" s="99"/>
      <c r="B1224" s="102"/>
      <c r="C1224" s="96"/>
      <c r="D1224" s="63" t="s">
        <v>24</v>
      </c>
      <c r="E1224" s="64"/>
    </row>
    <row r="1225" spans="1:5" ht="21">
      <c r="A1225" s="99"/>
      <c r="B1225" s="102"/>
      <c r="C1225" s="96"/>
      <c r="D1225" s="63" t="s">
        <v>25</v>
      </c>
      <c r="E1225" s="64"/>
    </row>
    <row r="1226" spans="1:5" ht="21">
      <c r="A1226" s="99"/>
      <c r="B1226" s="102"/>
      <c r="C1226" s="96"/>
      <c r="D1226" s="63" t="s">
        <v>26</v>
      </c>
      <c r="E1226" s="64"/>
    </row>
    <row r="1227" spans="1:5" ht="21">
      <c r="A1227" s="99"/>
      <c r="B1227" s="102"/>
      <c r="C1227" s="96"/>
      <c r="D1227" s="63" t="s">
        <v>27</v>
      </c>
      <c r="E1227" s="64"/>
    </row>
    <row r="1228" spans="1:5" ht="21">
      <c r="A1228" s="99"/>
      <c r="B1228" s="102"/>
      <c r="C1228" s="96"/>
      <c r="D1228" s="63" t="s">
        <v>28</v>
      </c>
      <c r="E1228" s="64"/>
    </row>
    <row r="1229" spans="1:5" ht="21">
      <c r="A1229" s="99"/>
      <c r="B1229" s="102"/>
      <c r="C1229" s="96"/>
      <c r="D1229" s="63" t="s">
        <v>29</v>
      </c>
      <c r="E1229" s="64"/>
    </row>
    <row r="1230" spans="1:5" ht="21">
      <c r="A1230" s="99"/>
      <c r="B1230" s="102"/>
      <c r="C1230" s="96"/>
      <c r="D1230" s="63" t="s">
        <v>30</v>
      </c>
      <c r="E1230" s="64"/>
    </row>
    <row r="1231" spans="1:5" ht="21">
      <c r="A1231" s="99"/>
      <c r="B1231" s="102"/>
      <c r="C1231" s="96"/>
      <c r="D1231" s="63" t="s">
        <v>31</v>
      </c>
      <c r="E1231" s="64"/>
    </row>
    <row r="1232" spans="1:5" ht="21">
      <c r="A1232" s="99"/>
      <c r="B1232" s="102"/>
      <c r="C1232" s="96"/>
      <c r="D1232" s="63" t="s">
        <v>32</v>
      </c>
      <c r="E1232" s="64"/>
    </row>
    <row r="1233" spans="1:5" ht="21">
      <c r="A1233" s="99"/>
      <c r="B1233" s="102"/>
      <c r="C1233" s="96"/>
      <c r="D1233" s="63" t="s">
        <v>33</v>
      </c>
      <c r="E1233" s="64"/>
    </row>
    <row r="1234" spans="1:5" ht="21">
      <c r="A1234" s="99"/>
      <c r="B1234" s="102"/>
      <c r="C1234" s="96"/>
      <c r="D1234" s="63" t="s">
        <v>34</v>
      </c>
      <c r="E1234" s="64"/>
    </row>
    <row r="1235" spans="1:5" ht="21">
      <c r="A1235" s="99"/>
      <c r="B1235" s="102"/>
      <c r="C1235" s="96"/>
      <c r="D1235" s="63" t="s">
        <v>35</v>
      </c>
      <c r="E1235" s="64"/>
    </row>
    <row r="1236" spans="1:5" ht="21">
      <c r="A1236" s="99"/>
      <c r="B1236" s="102"/>
      <c r="C1236" s="96"/>
      <c r="D1236" s="63" t="s">
        <v>36</v>
      </c>
      <c r="E1236" s="64"/>
    </row>
    <row r="1237" spans="1:5" ht="21">
      <c r="A1237" s="99"/>
      <c r="B1237" s="102"/>
      <c r="C1237" s="96"/>
      <c r="D1237" s="63" t="s">
        <v>37</v>
      </c>
      <c r="E1237" s="64"/>
    </row>
    <row r="1238" spans="1:5" ht="21">
      <c r="A1238" s="99"/>
      <c r="B1238" s="102"/>
      <c r="C1238" s="96"/>
      <c r="D1238" s="63" t="s">
        <v>38</v>
      </c>
      <c r="E1238" s="64"/>
    </row>
    <row r="1239" spans="1:5" ht="21">
      <c r="A1239" s="99"/>
      <c r="B1239" s="102"/>
      <c r="C1239" s="96"/>
      <c r="D1239" s="63" t="s">
        <v>39</v>
      </c>
      <c r="E1239" s="64"/>
    </row>
    <row r="1240" spans="1:5" ht="21">
      <c r="A1240" s="99"/>
      <c r="B1240" s="102"/>
      <c r="C1240" s="96"/>
      <c r="D1240" s="63" t="s">
        <v>40</v>
      </c>
      <c r="E1240" s="64"/>
    </row>
    <row r="1241" spans="1:5" ht="21">
      <c r="A1241" s="99"/>
      <c r="B1241" s="102"/>
      <c r="C1241" s="96"/>
      <c r="D1241" s="63" t="s">
        <v>41</v>
      </c>
      <c r="E1241" s="64"/>
    </row>
    <row r="1242" spans="1:5" ht="21">
      <c r="A1242" s="99"/>
      <c r="B1242" s="102"/>
      <c r="C1242" s="96"/>
      <c r="D1242" s="63" t="s">
        <v>42</v>
      </c>
      <c r="E1242" s="64"/>
    </row>
    <row r="1243" spans="1:5" ht="21">
      <c r="A1243" s="99"/>
      <c r="B1243" s="102"/>
      <c r="C1243" s="96"/>
      <c r="D1243" s="63" t="s">
        <v>43</v>
      </c>
      <c r="E1243" s="64"/>
    </row>
    <row r="1244" spans="1:5" ht="21">
      <c r="A1244" s="99"/>
      <c r="B1244" s="102"/>
      <c r="C1244" s="96"/>
      <c r="D1244" s="63" t="s">
        <v>44</v>
      </c>
      <c r="E1244" s="64"/>
    </row>
    <row r="1245" spans="1:5" ht="21">
      <c r="A1245" s="99"/>
      <c r="B1245" s="102"/>
      <c r="C1245" s="96"/>
      <c r="D1245" s="63" t="s">
        <v>45</v>
      </c>
      <c r="E1245" s="64"/>
    </row>
    <row r="1246" spans="1:5" ht="21">
      <c r="A1246" s="99"/>
      <c r="B1246" s="102"/>
      <c r="C1246" s="96"/>
      <c r="D1246" s="63" t="s">
        <v>46</v>
      </c>
      <c r="E1246" s="64"/>
    </row>
    <row r="1247" spans="1:5" ht="21">
      <c r="A1247" s="99"/>
      <c r="B1247" s="102"/>
      <c r="C1247" s="96"/>
      <c r="D1247" s="63" t="s">
        <v>47</v>
      </c>
      <c r="E1247" s="64"/>
    </row>
    <row r="1248" spans="1:5" ht="21">
      <c r="A1248" s="99"/>
      <c r="B1248" s="102"/>
      <c r="C1248" s="96"/>
      <c r="D1248" s="63" t="s">
        <v>48</v>
      </c>
      <c r="E1248" s="64"/>
    </row>
    <row r="1249" spans="1:5" ht="21">
      <c r="A1249" s="99"/>
      <c r="B1249" s="102"/>
      <c r="C1249" s="97"/>
      <c r="D1249" s="63" t="s">
        <v>18</v>
      </c>
      <c r="E1249" s="64"/>
    </row>
    <row r="1250" spans="1:5" ht="21">
      <c r="A1250" s="99"/>
      <c r="B1250" s="102"/>
      <c r="C1250" s="62" t="s">
        <v>6</v>
      </c>
      <c r="D1250" s="63"/>
      <c r="E1250" s="64"/>
    </row>
    <row r="1251" spans="1:5" ht="21">
      <c r="A1251" s="99"/>
      <c r="B1251" s="102"/>
      <c r="C1251" s="62" t="s">
        <v>9</v>
      </c>
      <c r="D1251" s="63"/>
      <c r="E1251" s="64"/>
    </row>
    <row r="1252" spans="1:5" ht="21">
      <c r="A1252" s="99"/>
      <c r="B1252" s="102"/>
      <c r="C1252" s="62" t="s">
        <v>10</v>
      </c>
      <c r="D1252" s="63"/>
      <c r="E1252" s="64"/>
    </row>
    <row r="1253" spans="1:5" ht="21">
      <c r="A1253" s="99"/>
      <c r="B1253" s="102"/>
      <c r="C1253" s="95" t="s">
        <v>11</v>
      </c>
      <c r="D1253" s="63" t="s">
        <v>51</v>
      </c>
      <c r="E1253" s="64"/>
    </row>
    <row r="1254" spans="1:5" ht="21">
      <c r="A1254" s="99"/>
      <c r="B1254" s="102"/>
      <c r="C1254" s="96"/>
      <c r="D1254" s="63" t="s">
        <v>52</v>
      </c>
      <c r="E1254" s="64"/>
    </row>
    <row r="1255" spans="1:5" ht="21">
      <c r="A1255" s="99"/>
      <c r="B1255" s="102"/>
      <c r="C1255" s="96"/>
      <c r="D1255" s="63" t="s">
        <v>53</v>
      </c>
      <c r="E1255" s="64"/>
    </row>
    <row r="1256" spans="1:5" ht="21">
      <c r="A1256" s="99"/>
      <c r="B1256" s="102"/>
      <c r="C1256" s="97"/>
      <c r="D1256" s="63" t="s">
        <v>54</v>
      </c>
      <c r="E1256" s="64"/>
    </row>
    <row r="1257" spans="1:5" ht="21">
      <c r="A1257" s="99"/>
      <c r="B1257" s="102"/>
      <c r="C1257" s="62" t="s">
        <v>12</v>
      </c>
      <c r="D1257" s="63" t="s">
        <v>53</v>
      </c>
      <c r="E1257" s="64"/>
    </row>
    <row r="1258" spans="1:5" ht="21">
      <c r="A1258" s="99"/>
      <c r="B1258" s="102"/>
      <c r="C1258" s="95" t="s">
        <v>13</v>
      </c>
      <c r="D1258" s="63" t="s">
        <v>55</v>
      </c>
      <c r="E1258" s="64"/>
    </row>
    <row r="1259" spans="1:5" ht="21">
      <c r="A1259" s="99"/>
      <c r="B1259" s="102"/>
      <c r="C1259" s="97"/>
      <c r="D1259" s="63" t="s">
        <v>56</v>
      </c>
      <c r="E1259" s="64"/>
    </row>
    <row r="1260" spans="1:5" ht="21">
      <c r="A1260" s="100"/>
      <c r="B1260" s="103"/>
      <c r="C1260" s="65" t="s">
        <v>168</v>
      </c>
      <c r="D1260" s="65"/>
      <c r="E1260" s="66">
        <f>SUM(E1217:E1259)</f>
        <v>0</v>
      </c>
    </row>
    <row r="1261" spans="1:5" ht="21">
      <c r="A1261" s="105" t="s">
        <v>169</v>
      </c>
      <c r="B1261" s="106"/>
      <c r="C1261" s="106"/>
      <c r="D1261" s="107"/>
      <c r="E1261" s="67">
        <v>10785038.57</v>
      </c>
    </row>
    <row r="1262" spans="1:5" ht="21">
      <c r="A1262" s="98">
        <v>700600046</v>
      </c>
      <c r="B1262" s="101" t="s">
        <v>157</v>
      </c>
      <c r="C1262" s="62" t="s">
        <v>4</v>
      </c>
      <c r="D1262" s="63" t="s">
        <v>16</v>
      </c>
      <c r="E1262" s="64"/>
    </row>
    <row r="1263" spans="1:5" ht="21">
      <c r="A1263" s="99"/>
      <c r="B1263" s="102"/>
      <c r="C1263" s="95" t="s">
        <v>5</v>
      </c>
      <c r="D1263" s="63" t="s">
        <v>18</v>
      </c>
      <c r="E1263" s="64"/>
    </row>
    <row r="1264" spans="1:5" ht="21">
      <c r="A1264" s="99"/>
      <c r="B1264" s="102"/>
      <c r="C1264" s="96"/>
      <c r="D1264" s="63" t="s">
        <v>19</v>
      </c>
      <c r="E1264" s="64"/>
    </row>
    <row r="1265" spans="1:5" ht="21">
      <c r="A1265" s="99"/>
      <c r="B1265" s="102"/>
      <c r="C1265" s="96"/>
      <c r="D1265" s="63" t="s">
        <v>20</v>
      </c>
      <c r="E1265" s="64"/>
    </row>
    <row r="1266" spans="1:5" ht="21">
      <c r="A1266" s="99"/>
      <c r="B1266" s="102"/>
      <c r="C1266" s="96"/>
      <c r="D1266" s="63" t="s">
        <v>21</v>
      </c>
      <c r="E1266" s="64"/>
    </row>
    <row r="1267" spans="1:5" ht="21">
      <c r="A1267" s="99"/>
      <c r="B1267" s="102"/>
      <c r="C1267" s="96"/>
      <c r="D1267" s="63" t="s">
        <v>22</v>
      </c>
      <c r="E1267" s="64"/>
    </row>
    <row r="1268" spans="1:5" ht="21">
      <c r="A1268" s="99"/>
      <c r="B1268" s="102"/>
      <c r="C1268" s="96"/>
      <c r="D1268" s="63" t="s">
        <v>23</v>
      </c>
      <c r="E1268" s="64"/>
    </row>
    <row r="1269" spans="1:5" ht="21">
      <c r="A1269" s="99"/>
      <c r="B1269" s="102"/>
      <c r="C1269" s="96"/>
      <c r="D1269" s="63" t="s">
        <v>24</v>
      </c>
      <c r="E1269" s="64"/>
    </row>
    <row r="1270" spans="1:5" ht="21">
      <c r="A1270" s="99"/>
      <c r="B1270" s="102"/>
      <c r="C1270" s="96"/>
      <c r="D1270" s="63" t="s">
        <v>25</v>
      </c>
      <c r="E1270" s="64"/>
    </row>
    <row r="1271" spans="1:5" ht="21">
      <c r="A1271" s="99"/>
      <c r="B1271" s="102"/>
      <c r="C1271" s="96"/>
      <c r="D1271" s="63" t="s">
        <v>26</v>
      </c>
      <c r="E1271" s="64"/>
    </row>
    <row r="1272" spans="1:5" ht="21">
      <c r="A1272" s="99"/>
      <c r="B1272" s="102"/>
      <c r="C1272" s="96"/>
      <c r="D1272" s="63" t="s">
        <v>27</v>
      </c>
      <c r="E1272" s="64"/>
    </row>
    <row r="1273" spans="1:5" ht="21">
      <c r="A1273" s="99"/>
      <c r="B1273" s="102"/>
      <c r="C1273" s="96"/>
      <c r="D1273" s="63" t="s">
        <v>28</v>
      </c>
      <c r="E1273" s="64"/>
    </row>
    <row r="1274" spans="1:5" ht="21">
      <c r="A1274" s="99"/>
      <c r="B1274" s="102"/>
      <c r="C1274" s="96"/>
      <c r="D1274" s="63" t="s">
        <v>29</v>
      </c>
      <c r="E1274" s="64"/>
    </row>
    <row r="1275" spans="1:5" ht="21">
      <c r="A1275" s="99"/>
      <c r="B1275" s="102"/>
      <c r="C1275" s="96"/>
      <c r="D1275" s="63" t="s">
        <v>30</v>
      </c>
      <c r="E1275" s="64"/>
    </row>
    <row r="1276" spans="1:5" ht="21">
      <c r="A1276" s="99"/>
      <c r="B1276" s="102"/>
      <c r="C1276" s="96"/>
      <c r="D1276" s="63" t="s">
        <v>31</v>
      </c>
      <c r="E1276" s="64"/>
    </row>
    <row r="1277" spans="1:5" ht="21">
      <c r="A1277" s="99"/>
      <c r="B1277" s="102"/>
      <c r="C1277" s="96"/>
      <c r="D1277" s="63" t="s">
        <v>32</v>
      </c>
      <c r="E1277" s="64"/>
    </row>
    <row r="1278" spans="1:5" ht="21">
      <c r="A1278" s="99"/>
      <c r="B1278" s="102"/>
      <c r="C1278" s="96"/>
      <c r="D1278" s="63" t="s">
        <v>33</v>
      </c>
      <c r="E1278" s="64"/>
    </row>
    <row r="1279" spans="1:5" ht="21">
      <c r="A1279" s="99"/>
      <c r="B1279" s="102"/>
      <c r="C1279" s="96"/>
      <c r="D1279" s="63" t="s">
        <v>34</v>
      </c>
      <c r="E1279" s="64"/>
    </row>
    <row r="1280" spans="1:5" ht="21">
      <c r="A1280" s="99"/>
      <c r="B1280" s="102"/>
      <c r="C1280" s="96"/>
      <c r="D1280" s="63" t="s">
        <v>35</v>
      </c>
      <c r="E1280" s="64"/>
    </row>
    <row r="1281" spans="1:5" ht="21">
      <c r="A1281" s="99"/>
      <c r="B1281" s="102"/>
      <c r="C1281" s="96"/>
      <c r="D1281" s="63" t="s">
        <v>36</v>
      </c>
      <c r="E1281" s="64"/>
    </row>
    <row r="1282" spans="1:5" ht="21">
      <c r="A1282" s="99"/>
      <c r="B1282" s="102"/>
      <c r="C1282" s="96"/>
      <c r="D1282" s="63" t="s">
        <v>37</v>
      </c>
      <c r="E1282" s="64"/>
    </row>
    <row r="1283" spans="1:5" ht="21">
      <c r="A1283" s="99"/>
      <c r="B1283" s="102"/>
      <c r="C1283" s="96"/>
      <c r="D1283" s="63" t="s">
        <v>38</v>
      </c>
      <c r="E1283" s="64"/>
    </row>
    <row r="1284" spans="1:5" ht="21">
      <c r="A1284" s="99"/>
      <c r="B1284" s="102"/>
      <c r="C1284" s="96"/>
      <c r="D1284" s="63" t="s">
        <v>39</v>
      </c>
      <c r="E1284" s="64"/>
    </row>
    <row r="1285" spans="1:5" ht="21">
      <c r="A1285" s="99"/>
      <c r="B1285" s="102"/>
      <c r="C1285" s="96"/>
      <c r="D1285" s="63" t="s">
        <v>40</v>
      </c>
      <c r="E1285" s="64"/>
    </row>
    <row r="1286" spans="1:5" ht="21">
      <c r="A1286" s="99"/>
      <c r="B1286" s="102"/>
      <c r="C1286" s="96"/>
      <c r="D1286" s="63" t="s">
        <v>41</v>
      </c>
      <c r="E1286" s="64"/>
    </row>
    <row r="1287" spans="1:5" ht="21">
      <c r="A1287" s="99"/>
      <c r="B1287" s="102"/>
      <c r="C1287" s="96"/>
      <c r="D1287" s="63" t="s">
        <v>42</v>
      </c>
      <c r="E1287" s="64"/>
    </row>
    <row r="1288" spans="1:5" ht="21">
      <c r="A1288" s="99"/>
      <c r="B1288" s="102"/>
      <c r="C1288" s="96"/>
      <c r="D1288" s="63" t="s">
        <v>43</v>
      </c>
      <c r="E1288" s="64"/>
    </row>
    <row r="1289" spans="1:5" ht="21">
      <c r="A1289" s="99"/>
      <c r="B1289" s="102"/>
      <c r="C1289" s="96"/>
      <c r="D1289" s="63" t="s">
        <v>44</v>
      </c>
      <c r="E1289" s="64"/>
    </row>
    <row r="1290" spans="1:5" ht="21">
      <c r="A1290" s="99"/>
      <c r="B1290" s="102"/>
      <c r="C1290" s="96"/>
      <c r="D1290" s="63" t="s">
        <v>45</v>
      </c>
      <c r="E1290" s="64"/>
    </row>
    <row r="1291" spans="1:5" ht="21">
      <c r="A1291" s="99"/>
      <c r="B1291" s="102"/>
      <c r="C1291" s="96"/>
      <c r="D1291" s="63" t="s">
        <v>46</v>
      </c>
      <c r="E1291" s="64"/>
    </row>
    <row r="1292" spans="1:5" ht="21">
      <c r="A1292" s="99"/>
      <c r="B1292" s="102"/>
      <c r="C1292" s="96"/>
      <c r="D1292" s="63" t="s">
        <v>47</v>
      </c>
      <c r="E1292" s="64"/>
    </row>
    <row r="1293" spans="1:5" ht="21">
      <c r="A1293" s="99"/>
      <c r="B1293" s="102"/>
      <c r="C1293" s="96"/>
      <c r="D1293" s="63" t="s">
        <v>48</v>
      </c>
      <c r="E1293" s="64"/>
    </row>
    <row r="1294" spans="1:5" ht="21">
      <c r="A1294" s="99"/>
      <c r="B1294" s="102"/>
      <c r="C1294" s="97"/>
      <c r="D1294" s="63" t="s">
        <v>18</v>
      </c>
      <c r="E1294" s="64"/>
    </row>
    <row r="1295" spans="1:5" ht="21">
      <c r="A1295" s="99"/>
      <c r="B1295" s="102"/>
      <c r="C1295" s="62" t="s">
        <v>6</v>
      </c>
      <c r="D1295" s="63"/>
      <c r="E1295" s="64"/>
    </row>
    <row r="1296" spans="1:5" ht="21">
      <c r="A1296" s="99"/>
      <c r="B1296" s="102"/>
      <c r="C1296" s="62" t="s">
        <v>9</v>
      </c>
      <c r="D1296" s="63"/>
      <c r="E1296" s="64"/>
    </row>
    <row r="1297" spans="1:5" ht="21">
      <c r="A1297" s="99"/>
      <c r="B1297" s="102"/>
      <c r="C1297" s="62" t="s">
        <v>10</v>
      </c>
      <c r="D1297" s="63"/>
      <c r="E1297" s="64"/>
    </row>
    <row r="1298" spans="1:5" ht="21">
      <c r="A1298" s="99"/>
      <c r="B1298" s="102"/>
      <c r="C1298" s="95" t="s">
        <v>11</v>
      </c>
      <c r="D1298" s="63" t="s">
        <v>51</v>
      </c>
      <c r="E1298" s="64"/>
    </row>
    <row r="1299" spans="1:5" ht="21">
      <c r="A1299" s="99"/>
      <c r="B1299" s="102"/>
      <c r="C1299" s="96"/>
      <c r="D1299" s="63" t="s">
        <v>52</v>
      </c>
      <c r="E1299" s="64"/>
    </row>
    <row r="1300" spans="1:5" ht="21">
      <c r="A1300" s="99"/>
      <c r="B1300" s="102"/>
      <c r="C1300" s="96"/>
      <c r="D1300" s="63" t="s">
        <v>53</v>
      </c>
      <c r="E1300" s="64"/>
    </row>
    <row r="1301" spans="1:5" ht="21">
      <c r="A1301" s="99"/>
      <c r="B1301" s="102"/>
      <c r="C1301" s="97"/>
      <c r="D1301" s="63" t="s">
        <v>54</v>
      </c>
      <c r="E1301" s="64"/>
    </row>
    <row r="1302" spans="1:5" ht="21">
      <c r="A1302" s="99"/>
      <c r="B1302" s="102"/>
      <c r="C1302" s="62" t="s">
        <v>12</v>
      </c>
      <c r="D1302" s="63" t="s">
        <v>53</v>
      </c>
      <c r="E1302" s="64"/>
    </row>
    <row r="1303" spans="1:5" ht="21">
      <c r="A1303" s="99"/>
      <c r="B1303" s="102"/>
      <c r="C1303" s="95" t="s">
        <v>13</v>
      </c>
      <c r="D1303" s="63" t="s">
        <v>55</v>
      </c>
      <c r="E1303" s="64"/>
    </row>
    <row r="1304" spans="1:5" ht="21">
      <c r="A1304" s="99"/>
      <c r="B1304" s="102"/>
      <c r="C1304" s="97"/>
      <c r="D1304" s="63" t="s">
        <v>56</v>
      </c>
      <c r="E1304" s="64"/>
    </row>
    <row r="1305" spans="1:5" ht="21">
      <c r="A1305" s="100"/>
      <c r="B1305" s="103"/>
      <c r="C1305" s="65" t="s">
        <v>168</v>
      </c>
      <c r="D1305" s="65"/>
      <c r="E1305" s="66">
        <f>SUM(E1262:E1304)</f>
        <v>0</v>
      </c>
    </row>
    <row r="1306" spans="1:5" ht="21">
      <c r="A1306" s="105" t="s">
        <v>169</v>
      </c>
      <c r="B1306" s="106"/>
      <c r="C1306" s="106"/>
      <c r="D1306" s="107"/>
      <c r="E1306" s="67">
        <v>29359260.25</v>
      </c>
    </row>
    <row r="1307" spans="1:5" ht="21">
      <c r="A1307" s="98">
        <v>700600047</v>
      </c>
      <c r="B1307" s="101" t="s">
        <v>158</v>
      </c>
      <c r="C1307" s="62" t="s">
        <v>4</v>
      </c>
      <c r="D1307" s="63" t="s">
        <v>16</v>
      </c>
      <c r="E1307" s="64"/>
    </row>
    <row r="1308" spans="1:5" ht="21">
      <c r="A1308" s="99"/>
      <c r="B1308" s="102"/>
      <c r="C1308" s="95" t="s">
        <v>5</v>
      </c>
      <c r="D1308" s="63" t="s">
        <v>18</v>
      </c>
      <c r="E1308" s="64"/>
    </row>
    <row r="1309" spans="1:5" ht="21">
      <c r="A1309" s="99"/>
      <c r="B1309" s="102"/>
      <c r="C1309" s="96"/>
      <c r="D1309" s="63" t="s">
        <v>19</v>
      </c>
      <c r="E1309" s="64"/>
    </row>
    <row r="1310" spans="1:5" ht="21">
      <c r="A1310" s="99"/>
      <c r="B1310" s="102"/>
      <c r="C1310" s="96"/>
      <c r="D1310" s="63" t="s">
        <v>20</v>
      </c>
      <c r="E1310" s="64"/>
    </row>
    <row r="1311" spans="1:5" ht="21">
      <c r="A1311" s="99"/>
      <c r="B1311" s="102"/>
      <c r="C1311" s="96"/>
      <c r="D1311" s="63" t="s">
        <v>21</v>
      </c>
      <c r="E1311" s="64"/>
    </row>
    <row r="1312" spans="1:5" ht="21">
      <c r="A1312" s="99"/>
      <c r="B1312" s="102"/>
      <c r="C1312" s="96"/>
      <c r="D1312" s="63" t="s">
        <v>22</v>
      </c>
      <c r="E1312" s="64"/>
    </row>
    <row r="1313" spans="1:5" ht="21">
      <c r="A1313" s="99"/>
      <c r="B1313" s="102"/>
      <c r="C1313" s="96"/>
      <c r="D1313" s="63" t="s">
        <v>23</v>
      </c>
      <c r="E1313" s="64"/>
    </row>
    <row r="1314" spans="1:5" ht="21">
      <c r="A1314" s="99"/>
      <c r="B1314" s="102"/>
      <c r="C1314" s="96"/>
      <c r="D1314" s="63" t="s">
        <v>24</v>
      </c>
      <c r="E1314" s="64"/>
    </row>
    <row r="1315" spans="1:5" ht="21">
      <c r="A1315" s="99"/>
      <c r="B1315" s="102"/>
      <c r="C1315" s="96"/>
      <c r="D1315" s="63" t="s">
        <v>25</v>
      </c>
      <c r="E1315" s="64"/>
    </row>
    <row r="1316" spans="1:5" ht="21">
      <c r="A1316" s="99"/>
      <c r="B1316" s="102"/>
      <c r="C1316" s="96"/>
      <c r="D1316" s="63" t="s">
        <v>26</v>
      </c>
      <c r="E1316" s="64"/>
    </row>
    <row r="1317" spans="1:5" ht="21">
      <c r="A1317" s="99"/>
      <c r="B1317" s="102"/>
      <c r="C1317" s="96"/>
      <c r="D1317" s="63" t="s">
        <v>27</v>
      </c>
      <c r="E1317" s="64"/>
    </row>
    <row r="1318" spans="1:5" ht="21">
      <c r="A1318" s="99"/>
      <c r="B1318" s="102"/>
      <c r="C1318" s="96"/>
      <c r="D1318" s="63" t="s">
        <v>28</v>
      </c>
      <c r="E1318" s="64"/>
    </row>
    <row r="1319" spans="1:5" ht="21">
      <c r="A1319" s="99"/>
      <c r="B1319" s="102"/>
      <c r="C1319" s="96"/>
      <c r="D1319" s="63" t="s">
        <v>29</v>
      </c>
      <c r="E1319" s="64"/>
    </row>
    <row r="1320" spans="1:5" ht="21">
      <c r="A1320" s="99"/>
      <c r="B1320" s="102"/>
      <c r="C1320" s="96"/>
      <c r="D1320" s="63" t="s">
        <v>30</v>
      </c>
      <c r="E1320" s="64"/>
    </row>
    <row r="1321" spans="1:5" ht="21">
      <c r="A1321" s="99"/>
      <c r="B1321" s="102"/>
      <c r="C1321" s="96"/>
      <c r="D1321" s="63" t="s">
        <v>31</v>
      </c>
      <c r="E1321" s="64"/>
    </row>
    <row r="1322" spans="1:5" ht="21">
      <c r="A1322" s="99"/>
      <c r="B1322" s="102"/>
      <c r="C1322" s="96"/>
      <c r="D1322" s="63" t="s">
        <v>32</v>
      </c>
      <c r="E1322" s="64"/>
    </row>
    <row r="1323" spans="1:5" ht="21">
      <c r="A1323" s="99"/>
      <c r="B1323" s="102"/>
      <c r="C1323" s="96"/>
      <c r="D1323" s="63" t="s">
        <v>33</v>
      </c>
      <c r="E1323" s="64"/>
    </row>
    <row r="1324" spans="1:5" ht="21">
      <c r="A1324" s="99"/>
      <c r="B1324" s="102"/>
      <c r="C1324" s="96"/>
      <c r="D1324" s="63" t="s">
        <v>34</v>
      </c>
      <c r="E1324" s="64"/>
    </row>
    <row r="1325" spans="1:5" ht="21">
      <c r="A1325" s="99"/>
      <c r="B1325" s="102"/>
      <c r="C1325" s="96"/>
      <c r="D1325" s="63" t="s">
        <v>35</v>
      </c>
      <c r="E1325" s="64"/>
    </row>
    <row r="1326" spans="1:5" ht="21">
      <c r="A1326" s="99"/>
      <c r="B1326" s="102"/>
      <c r="C1326" s="96"/>
      <c r="D1326" s="63" t="s">
        <v>36</v>
      </c>
      <c r="E1326" s="64"/>
    </row>
    <row r="1327" spans="1:5" ht="21">
      <c r="A1327" s="99"/>
      <c r="B1327" s="102"/>
      <c r="C1327" s="96"/>
      <c r="D1327" s="63" t="s">
        <v>37</v>
      </c>
      <c r="E1327" s="64"/>
    </row>
    <row r="1328" spans="1:5" ht="21">
      <c r="A1328" s="99"/>
      <c r="B1328" s="102"/>
      <c r="C1328" s="96"/>
      <c r="D1328" s="63" t="s">
        <v>38</v>
      </c>
      <c r="E1328" s="64"/>
    </row>
    <row r="1329" spans="1:5" ht="21">
      <c r="A1329" s="99"/>
      <c r="B1329" s="102"/>
      <c r="C1329" s="96"/>
      <c r="D1329" s="63" t="s">
        <v>39</v>
      </c>
      <c r="E1329" s="64"/>
    </row>
    <row r="1330" spans="1:5" ht="21">
      <c r="A1330" s="99"/>
      <c r="B1330" s="102"/>
      <c r="C1330" s="96"/>
      <c r="D1330" s="63" t="s">
        <v>40</v>
      </c>
      <c r="E1330" s="64"/>
    </row>
    <row r="1331" spans="1:5" ht="21">
      <c r="A1331" s="99"/>
      <c r="B1331" s="102"/>
      <c r="C1331" s="96"/>
      <c r="D1331" s="63" t="s">
        <v>41</v>
      </c>
      <c r="E1331" s="64"/>
    </row>
    <row r="1332" spans="1:5" ht="21">
      <c r="A1332" s="99"/>
      <c r="B1332" s="102"/>
      <c r="C1332" s="96"/>
      <c r="D1332" s="63" t="s">
        <v>42</v>
      </c>
      <c r="E1332" s="64"/>
    </row>
    <row r="1333" spans="1:5" ht="21">
      <c r="A1333" s="99"/>
      <c r="B1333" s="102"/>
      <c r="C1333" s="96"/>
      <c r="D1333" s="63" t="s">
        <v>43</v>
      </c>
      <c r="E1333" s="64"/>
    </row>
    <row r="1334" spans="1:5" ht="21">
      <c r="A1334" s="99"/>
      <c r="B1334" s="102"/>
      <c r="C1334" s="96"/>
      <c r="D1334" s="63" t="s">
        <v>44</v>
      </c>
      <c r="E1334" s="64"/>
    </row>
    <row r="1335" spans="1:5" ht="21">
      <c r="A1335" s="99"/>
      <c r="B1335" s="102"/>
      <c r="C1335" s="96"/>
      <c r="D1335" s="63" t="s">
        <v>45</v>
      </c>
      <c r="E1335" s="64"/>
    </row>
    <row r="1336" spans="1:5" ht="21">
      <c r="A1336" s="99"/>
      <c r="B1336" s="102"/>
      <c r="C1336" s="96"/>
      <c r="D1336" s="63" t="s">
        <v>46</v>
      </c>
      <c r="E1336" s="64"/>
    </row>
    <row r="1337" spans="1:5" ht="21">
      <c r="A1337" s="99"/>
      <c r="B1337" s="102"/>
      <c r="C1337" s="96"/>
      <c r="D1337" s="63" t="s">
        <v>47</v>
      </c>
      <c r="E1337" s="64"/>
    </row>
    <row r="1338" spans="1:5" ht="21">
      <c r="A1338" s="99"/>
      <c r="B1338" s="102"/>
      <c r="C1338" s="96"/>
      <c r="D1338" s="63" t="s">
        <v>48</v>
      </c>
      <c r="E1338" s="64"/>
    </row>
    <row r="1339" spans="1:5" ht="21">
      <c r="A1339" s="99"/>
      <c r="B1339" s="102"/>
      <c r="C1339" s="97"/>
      <c r="D1339" s="63" t="s">
        <v>18</v>
      </c>
      <c r="E1339" s="64"/>
    </row>
    <row r="1340" spans="1:5" ht="21">
      <c r="A1340" s="99"/>
      <c r="B1340" s="102"/>
      <c r="C1340" s="62" t="s">
        <v>6</v>
      </c>
      <c r="D1340" s="63"/>
      <c r="E1340" s="64"/>
    </row>
    <row r="1341" spans="1:5" ht="21">
      <c r="A1341" s="99"/>
      <c r="B1341" s="102"/>
      <c r="C1341" s="62" t="s">
        <v>9</v>
      </c>
      <c r="D1341" s="63"/>
      <c r="E1341" s="64"/>
    </row>
    <row r="1342" spans="1:5" ht="21">
      <c r="A1342" s="99"/>
      <c r="B1342" s="102"/>
      <c r="C1342" s="62" t="s">
        <v>10</v>
      </c>
      <c r="D1342" s="63"/>
      <c r="E1342" s="64"/>
    </row>
    <row r="1343" spans="1:5" ht="21">
      <c r="A1343" s="99"/>
      <c r="B1343" s="102"/>
      <c r="C1343" s="95" t="s">
        <v>11</v>
      </c>
      <c r="D1343" s="63" t="s">
        <v>51</v>
      </c>
      <c r="E1343" s="64"/>
    </row>
    <row r="1344" spans="1:5" ht="21">
      <c r="A1344" s="99"/>
      <c r="B1344" s="102"/>
      <c r="C1344" s="96"/>
      <c r="D1344" s="63" t="s">
        <v>52</v>
      </c>
      <c r="E1344" s="64"/>
    </row>
    <row r="1345" spans="1:5" ht="21">
      <c r="A1345" s="99"/>
      <c r="B1345" s="102"/>
      <c r="C1345" s="96"/>
      <c r="D1345" s="63" t="s">
        <v>53</v>
      </c>
      <c r="E1345" s="64"/>
    </row>
    <row r="1346" spans="1:5" ht="21">
      <c r="A1346" s="99"/>
      <c r="B1346" s="102"/>
      <c r="C1346" s="97"/>
      <c r="D1346" s="63" t="s">
        <v>54</v>
      </c>
      <c r="E1346" s="64"/>
    </row>
    <row r="1347" spans="1:5" ht="21">
      <c r="A1347" s="99"/>
      <c r="B1347" s="102"/>
      <c r="C1347" s="62" t="s">
        <v>12</v>
      </c>
      <c r="D1347" s="63" t="s">
        <v>53</v>
      </c>
      <c r="E1347" s="64"/>
    </row>
    <row r="1348" spans="1:5" ht="21">
      <c r="A1348" s="99"/>
      <c r="B1348" s="102"/>
      <c r="C1348" s="95" t="s">
        <v>13</v>
      </c>
      <c r="D1348" s="63" t="s">
        <v>55</v>
      </c>
      <c r="E1348" s="64"/>
    </row>
    <row r="1349" spans="1:5" ht="21">
      <c r="A1349" s="99"/>
      <c r="B1349" s="102"/>
      <c r="C1349" s="97"/>
      <c r="D1349" s="63" t="s">
        <v>56</v>
      </c>
      <c r="E1349" s="64"/>
    </row>
    <row r="1350" spans="1:5" ht="21">
      <c r="A1350" s="100"/>
      <c r="B1350" s="103"/>
      <c r="C1350" s="65" t="s">
        <v>168</v>
      </c>
      <c r="D1350" s="65"/>
      <c r="E1350" s="66">
        <f>SUM(E1307:E1349)</f>
        <v>0</v>
      </c>
    </row>
    <row r="1351" spans="1:5" ht="21">
      <c r="A1351" s="105" t="s">
        <v>169</v>
      </c>
      <c r="B1351" s="106"/>
      <c r="C1351" s="106"/>
      <c r="D1351" s="107"/>
      <c r="E1351" s="67">
        <v>10933519.259999998</v>
      </c>
    </row>
    <row r="1352" spans="1:5" ht="21">
      <c r="A1352" s="98">
        <v>700600048</v>
      </c>
      <c r="B1352" s="101" t="s">
        <v>159</v>
      </c>
      <c r="C1352" s="62" t="s">
        <v>4</v>
      </c>
      <c r="D1352" s="63" t="s">
        <v>16</v>
      </c>
      <c r="E1352" s="64"/>
    </row>
    <row r="1353" spans="1:5" ht="21">
      <c r="A1353" s="99"/>
      <c r="B1353" s="102"/>
      <c r="C1353" s="95" t="s">
        <v>5</v>
      </c>
      <c r="D1353" s="63" t="s">
        <v>18</v>
      </c>
      <c r="E1353" s="64"/>
    </row>
    <row r="1354" spans="1:5" ht="21">
      <c r="A1354" s="99"/>
      <c r="B1354" s="102"/>
      <c r="C1354" s="96"/>
      <c r="D1354" s="63" t="s">
        <v>19</v>
      </c>
      <c r="E1354" s="64"/>
    </row>
    <row r="1355" spans="1:5" ht="21">
      <c r="A1355" s="99"/>
      <c r="B1355" s="102"/>
      <c r="C1355" s="96"/>
      <c r="D1355" s="63" t="s">
        <v>20</v>
      </c>
      <c r="E1355" s="64"/>
    </row>
    <row r="1356" spans="1:5" ht="21">
      <c r="A1356" s="99"/>
      <c r="B1356" s="102"/>
      <c r="C1356" s="96"/>
      <c r="D1356" s="63" t="s">
        <v>21</v>
      </c>
      <c r="E1356" s="64"/>
    </row>
    <row r="1357" spans="1:5" ht="21">
      <c r="A1357" s="99"/>
      <c r="B1357" s="102"/>
      <c r="C1357" s="96"/>
      <c r="D1357" s="63" t="s">
        <v>22</v>
      </c>
      <c r="E1357" s="64"/>
    </row>
    <row r="1358" spans="1:5" ht="21">
      <c r="A1358" s="99"/>
      <c r="B1358" s="102"/>
      <c r="C1358" s="96"/>
      <c r="D1358" s="63" t="s">
        <v>23</v>
      </c>
      <c r="E1358" s="64"/>
    </row>
    <row r="1359" spans="1:5" ht="21">
      <c r="A1359" s="99"/>
      <c r="B1359" s="102"/>
      <c r="C1359" s="96"/>
      <c r="D1359" s="63" t="s">
        <v>24</v>
      </c>
      <c r="E1359" s="64"/>
    </row>
    <row r="1360" spans="1:5" ht="21">
      <c r="A1360" s="99"/>
      <c r="B1360" s="102"/>
      <c r="C1360" s="96"/>
      <c r="D1360" s="63" t="s">
        <v>25</v>
      </c>
      <c r="E1360" s="64"/>
    </row>
    <row r="1361" spans="1:5" ht="21">
      <c r="A1361" s="99"/>
      <c r="B1361" s="102"/>
      <c r="C1361" s="96"/>
      <c r="D1361" s="63" t="s">
        <v>26</v>
      </c>
      <c r="E1361" s="64"/>
    </row>
    <row r="1362" spans="1:5" ht="21">
      <c r="A1362" s="99"/>
      <c r="B1362" s="102"/>
      <c r="C1362" s="96"/>
      <c r="D1362" s="63" t="s">
        <v>27</v>
      </c>
      <c r="E1362" s="64"/>
    </row>
    <row r="1363" spans="1:5" ht="21">
      <c r="A1363" s="99"/>
      <c r="B1363" s="102"/>
      <c r="C1363" s="96"/>
      <c r="D1363" s="63" t="s">
        <v>28</v>
      </c>
      <c r="E1363" s="64"/>
    </row>
    <row r="1364" spans="1:5" ht="21">
      <c r="A1364" s="99"/>
      <c r="B1364" s="102"/>
      <c r="C1364" s="96"/>
      <c r="D1364" s="63" t="s">
        <v>29</v>
      </c>
      <c r="E1364" s="64"/>
    </row>
    <row r="1365" spans="1:5" ht="21">
      <c r="A1365" s="99"/>
      <c r="B1365" s="102"/>
      <c r="C1365" s="96"/>
      <c r="D1365" s="63" t="s">
        <v>30</v>
      </c>
      <c r="E1365" s="64"/>
    </row>
    <row r="1366" spans="1:5" ht="21">
      <c r="A1366" s="99"/>
      <c r="B1366" s="102"/>
      <c r="C1366" s="96"/>
      <c r="D1366" s="63" t="s">
        <v>31</v>
      </c>
      <c r="E1366" s="64"/>
    </row>
    <row r="1367" spans="1:5" ht="21">
      <c r="A1367" s="99"/>
      <c r="B1367" s="102"/>
      <c r="C1367" s="96"/>
      <c r="D1367" s="63" t="s">
        <v>32</v>
      </c>
      <c r="E1367" s="64"/>
    </row>
    <row r="1368" spans="1:5" ht="21">
      <c r="A1368" s="99"/>
      <c r="B1368" s="102"/>
      <c r="C1368" s="96"/>
      <c r="D1368" s="63" t="s">
        <v>33</v>
      </c>
      <c r="E1368" s="64"/>
    </row>
    <row r="1369" spans="1:5" ht="21">
      <c r="A1369" s="99"/>
      <c r="B1369" s="102"/>
      <c r="C1369" s="96"/>
      <c r="D1369" s="63" t="s">
        <v>34</v>
      </c>
      <c r="E1369" s="64"/>
    </row>
    <row r="1370" spans="1:5" ht="21">
      <c r="A1370" s="99"/>
      <c r="B1370" s="102"/>
      <c r="C1370" s="96"/>
      <c r="D1370" s="63" t="s">
        <v>35</v>
      </c>
      <c r="E1370" s="64"/>
    </row>
    <row r="1371" spans="1:5" ht="21">
      <c r="A1371" s="99"/>
      <c r="B1371" s="102"/>
      <c r="C1371" s="96"/>
      <c r="D1371" s="63" t="s">
        <v>36</v>
      </c>
      <c r="E1371" s="64"/>
    </row>
    <row r="1372" spans="1:5" ht="21">
      <c r="A1372" s="99"/>
      <c r="B1372" s="102"/>
      <c r="C1372" s="96"/>
      <c r="D1372" s="63" t="s">
        <v>37</v>
      </c>
      <c r="E1372" s="64"/>
    </row>
    <row r="1373" spans="1:5" ht="21">
      <c r="A1373" s="99"/>
      <c r="B1373" s="102"/>
      <c r="C1373" s="96"/>
      <c r="D1373" s="63" t="s">
        <v>38</v>
      </c>
      <c r="E1373" s="64"/>
    </row>
    <row r="1374" spans="1:5" ht="21">
      <c r="A1374" s="99"/>
      <c r="B1374" s="102"/>
      <c r="C1374" s="96"/>
      <c r="D1374" s="63" t="s">
        <v>39</v>
      </c>
      <c r="E1374" s="64"/>
    </row>
    <row r="1375" spans="1:5" ht="21">
      <c r="A1375" s="99"/>
      <c r="B1375" s="102"/>
      <c r="C1375" s="96"/>
      <c r="D1375" s="63" t="s">
        <v>40</v>
      </c>
      <c r="E1375" s="64"/>
    </row>
    <row r="1376" spans="1:5" ht="21">
      <c r="A1376" s="99"/>
      <c r="B1376" s="102"/>
      <c r="C1376" s="96"/>
      <c r="D1376" s="63" t="s">
        <v>41</v>
      </c>
      <c r="E1376" s="64"/>
    </row>
    <row r="1377" spans="1:5" ht="21">
      <c r="A1377" s="99"/>
      <c r="B1377" s="102"/>
      <c r="C1377" s="96"/>
      <c r="D1377" s="63" t="s">
        <v>42</v>
      </c>
      <c r="E1377" s="64"/>
    </row>
    <row r="1378" spans="1:5" ht="21">
      <c r="A1378" s="99"/>
      <c r="B1378" s="102"/>
      <c r="C1378" s="96"/>
      <c r="D1378" s="63" t="s">
        <v>43</v>
      </c>
      <c r="E1378" s="64"/>
    </row>
    <row r="1379" spans="1:5" ht="21">
      <c r="A1379" s="99"/>
      <c r="B1379" s="102"/>
      <c r="C1379" s="96"/>
      <c r="D1379" s="63" t="s">
        <v>44</v>
      </c>
      <c r="E1379" s="64"/>
    </row>
    <row r="1380" spans="1:5" ht="21">
      <c r="A1380" s="99"/>
      <c r="B1380" s="102"/>
      <c r="C1380" s="96"/>
      <c r="D1380" s="63" t="s">
        <v>45</v>
      </c>
      <c r="E1380" s="64"/>
    </row>
    <row r="1381" spans="1:5" ht="21">
      <c r="A1381" s="99"/>
      <c r="B1381" s="102"/>
      <c r="C1381" s="96"/>
      <c r="D1381" s="63" t="s">
        <v>46</v>
      </c>
      <c r="E1381" s="64"/>
    </row>
    <row r="1382" spans="1:5" ht="21">
      <c r="A1382" s="99"/>
      <c r="B1382" s="102"/>
      <c r="C1382" s="96"/>
      <c r="D1382" s="63" t="s">
        <v>47</v>
      </c>
      <c r="E1382" s="64"/>
    </row>
    <row r="1383" spans="1:5" ht="21">
      <c r="A1383" s="99"/>
      <c r="B1383" s="102"/>
      <c r="C1383" s="96"/>
      <c r="D1383" s="63" t="s">
        <v>48</v>
      </c>
      <c r="E1383" s="64"/>
    </row>
    <row r="1384" spans="1:5" ht="21">
      <c r="A1384" s="99"/>
      <c r="B1384" s="102"/>
      <c r="C1384" s="97"/>
      <c r="D1384" s="63" t="s">
        <v>18</v>
      </c>
      <c r="E1384" s="64"/>
    </row>
    <row r="1385" spans="1:5" ht="21">
      <c r="A1385" s="99"/>
      <c r="B1385" s="102"/>
      <c r="C1385" s="62" t="s">
        <v>6</v>
      </c>
      <c r="D1385" s="63"/>
      <c r="E1385" s="64"/>
    </row>
    <row r="1386" spans="1:5" ht="21">
      <c r="A1386" s="99"/>
      <c r="B1386" s="102"/>
      <c r="C1386" s="62" t="s">
        <v>9</v>
      </c>
      <c r="D1386" s="63"/>
      <c r="E1386" s="64"/>
    </row>
    <row r="1387" spans="1:5" ht="21">
      <c r="A1387" s="99"/>
      <c r="B1387" s="102"/>
      <c r="C1387" s="62" t="s">
        <v>10</v>
      </c>
      <c r="D1387" s="63"/>
      <c r="E1387" s="64"/>
    </row>
    <row r="1388" spans="1:5" ht="21">
      <c r="A1388" s="99"/>
      <c r="B1388" s="102"/>
      <c r="C1388" s="95" t="s">
        <v>11</v>
      </c>
      <c r="D1388" s="63" t="s">
        <v>51</v>
      </c>
      <c r="E1388" s="64"/>
    </row>
    <row r="1389" spans="1:5" ht="21">
      <c r="A1389" s="99"/>
      <c r="B1389" s="102"/>
      <c r="C1389" s="96"/>
      <c r="D1389" s="63" t="s">
        <v>52</v>
      </c>
      <c r="E1389" s="64"/>
    </row>
    <row r="1390" spans="1:5" ht="21">
      <c r="A1390" s="99"/>
      <c r="B1390" s="102"/>
      <c r="C1390" s="96"/>
      <c r="D1390" s="63" t="s">
        <v>53</v>
      </c>
      <c r="E1390" s="64"/>
    </row>
    <row r="1391" spans="1:5" ht="21">
      <c r="A1391" s="99"/>
      <c r="B1391" s="102"/>
      <c r="C1391" s="97"/>
      <c r="D1391" s="63" t="s">
        <v>54</v>
      </c>
      <c r="E1391" s="64"/>
    </row>
    <row r="1392" spans="1:5" ht="21">
      <c r="A1392" s="99"/>
      <c r="B1392" s="102"/>
      <c r="C1392" s="62" t="s">
        <v>12</v>
      </c>
      <c r="D1392" s="63" t="s">
        <v>53</v>
      </c>
      <c r="E1392" s="64"/>
    </row>
    <row r="1393" spans="1:5" ht="21">
      <c r="A1393" s="99"/>
      <c r="B1393" s="102"/>
      <c r="C1393" s="95" t="s">
        <v>13</v>
      </c>
      <c r="D1393" s="63" t="s">
        <v>55</v>
      </c>
      <c r="E1393" s="64"/>
    </row>
    <row r="1394" spans="1:5" ht="21">
      <c r="A1394" s="99"/>
      <c r="B1394" s="102"/>
      <c r="C1394" s="97"/>
      <c r="D1394" s="63" t="s">
        <v>56</v>
      </c>
      <c r="E1394" s="64"/>
    </row>
    <row r="1395" spans="1:5" ht="21">
      <c r="A1395" s="100"/>
      <c r="B1395" s="103"/>
      <c r="C1395" s="65" t="s">
        <v>168</v>
      </c>
      <c r="D1395" s="65"/>
      <c r="E1395" s="66">
        <f>SUM(E1352:E1394)</f>
        <v>0</v>
      </c>
    </row>
    <row r="1396" spans="1:5" ht="21">
      <c r="A1396" s="105" t="s">
        <v>169</v>
      </c>
      <c r="B1396" s="106"/>
      <c r="C1396" s="106"/>
      <c r="D1396" s="107"/>
      <c r="E1396" s="67">
        <v>9801478.14</v>
      </c>
    </row>
    <row r="1397" spans="1:5" ht="21">
      <c r="A1397" s="98">
        <v>700600049</v>
      </c>
      <c r="B1397" s="101" t="s">
        <v>160</v>
      </c>
      <c r="C1397" s="62" t="s">
        <v>4</v>
      </c>
      <c r="D1397" s="63" t="s">
        <v>16</v>
      </c>
      <c r="E1397" s="64"/>
    </row>
    <row r="1398" spans="1:5" ht="21">
      <c r="A1398" s="99"/>
      <c r="B1398" s="102"/>
      <c r="C1398" s="95" t="s">
        <v>5</v>
      </c>
      <c r="D1398" s="63" t="s">
        <v>18</v>
      </c>
      <c r="E1398" s="64"/>
    </row>
    <row r="1399" spans="1:5" ht="21">
      <c r="A1399" s="99"/>
      <c r="B1399" s="102"/>
      <c r="C1399" s="96"/>
      <c r="D1399" s="63" t="s">
        <v>19</v>
      </c>
      <c r="E1399" s="64"/>
    </row>
    <row r="1400" spans="1:5" ht="21">
      <c r="A1400" s="99"/>
      <c r="B1400" s="102"/>
      <c r="C1400" s="96"/>
      <c r="D1400" s="63" t="s">
        <v>20</v>
      </c>
      <c r="E1400" s="64"/>
    </row>
    <row r="1401" spans="1:5" ht="21">
      <c r="A1401" s="99"/>
      <c r="B1401" s="102"/>
      <c r="C1401" s="96"/>
      <c r="D1401" s="63" t="s">
        <v>21</v>
      </c>
      <c r="E1401" s="64"/>
    </row>
    <row r="1402" spans="1:5" ht="21">
      <c r="A1402" s="99"/>
      <c r="B1402" s="102"/>
      <c r="C1402" s="96"/>
      <c r="D1402" s="63" t="s">
        <v>22</v>
      </c>
      <c r="E1402" s="64"/>
    </row>
    <row r="1403" spans="1:5" ht="21">
      <c r="A1403" s="99"/>
      <c r="B1403" s="102"/>
      <c r="C1403" s="96"/>
      <c r="D1403" s="63" t="s">
        <v>23</v>
      </c>
      <c r="E1403" s="64"/>
    </row>
    <row r="1404" spans="1:5" ht="21">
      <c r="A1404" s="99"/>
      <c r="B1404" s="102"/>
      <c r="C1404" s="96"/>
      <c r="D1404" s="63" t="s">
        <v>24</v>
      </c>
      <c r="E1404" s="64"/>
    </row>
    <row r="1405" spans="1:5" ht="21">
      <c r="A1405" s="99"/>
      <c r="B1405" s="102"/>
      <c r="C1405" s="96"/>
      <c r="D1405" s="63" t="s">
        <v>25</v>
      </c>
      <c r="E1405" s="64"/>
    </row>
    <row r="1406" spans="1:5" ht="21">
      <c r="A1406" s="99"/>
      <c r="B1406" s="102"/>
      <c r="C1406" s="96"/>
      <c r="D1406" s="63" t="s">
        <v>26</v>
      </c>
      <c r="E1406" s="64"/>
    </row>
    <row r="1407" spans="1:5" ht="21">
      <c r="A1407" s="99"/>
      <c r="B1407" s="102"/>
      <c r="C1407" s="96"/>
      <c r="D1407" s="63" t="s">
        <v>27</v>
      </c>
      <c r="E1407" s="64"/>
    </row>
    <row r="1408" spans="1:5" ht="21">
      <c r="A1408" s="99"/>
      <c r="B1408" s="102"/>
      <c r="C1408" s="96"/>
      <c r="D1408" s="63" t="s">
        <v>28</v>
      </c>
      <c r="E1408" s="64"/>
    </row>
    <row r="1409" spans="1:5" ht="21">
      <c r="A1409" s="99"/>
      <c r="B1409" s="102"/>
      <c r="C1409" s="96"/>
      <c r="D1409" s="63" t="s">
        <v>29</v>
      </c>
      <c r="E1409" s="64"/>
    </row>
    <row r="1410" spans="1:5" ht="21">
      <c r="A1410" s="99"/>
      <c r="B1410" s="102"/>
      <c r="C1410" s="96"/>
      <c r="D1410" s="63" t="s">
        <v>30</v>
      </c>
      <c r="E1410" s="64"/>
    </row>
    <row r="1411" spans="1:5" ht="21">
      <c r="A1411" s="99"/>
      <c r="B1411" s="102"/>
      <c r="C1411" s="96"/>
      <c r="D1411" s="63" t="s">
        <v>31</v>
      </c>
      <c r="E1411" s="64"/>
    </row>
    <row r="1412" spans="1:5" ht="21">
      <c r="A1412" s="99"/>
      <c r="B1412" s="102"/>
      <c r="C1412" s="96"/>
      <c r="D1412" s="63" t="s">
        <v>32</v>
      </c>
      <c r="E1412" s="64"/>
    </row>
    <row r="1413" spans="1:5" ht="21">
      <c r="A1413" s="99"/>
      <c r="B1413" s="102"/>
      <c r="C1413" s="96"/>
      <c r="D1413" s="63" t="s">
        <v>33</v>
      </c>
      <c r="E1413" s="64"/>
    </row>
    <row r="1414" spans="1:5" ht="21">
      <c r="A1414" s="99"/>
      <c r="B1414" s="102"/>
      <c r="C1414" s="96"/>
      <c r="D1414" s="63" t="s">
        <v>34</v>
      </c>
      <c r="E1414" s="64"/>
    </row>
    <row r="1415" spans="1:5" ht="21">
      <c r="A1415" s="99"/>
      <c r="B1415" s="102"/>
      <c r="C1415" s="96"/>
      <c r="D1415" s="63" t="s">
        <v>35</v>
      </c>
      <c r="E1415" s="64"/>
    </row>
    <row r="1416" spans="1:5" ht="21">
      <c r="A1416" s="99"/>
      <c r="B1416" s="102"/>
      <c r="C1416" s="96"/>
      <c r="D1416" s="63" t="s">
        <v>36</v>
      </c>
      <c r="E1416" s="64"/>
    </row>
    <row r="1417" spans="1:5" ht="21">
      <c r="A1417" s="99"/>
      <c r="B1417" s="102"/>
      <c r="C1417" s="96"/>
      <c r="D1417" s="63" t="s">
        <v>37</v>
      </c>
      <c r="E1417" s="64"/>
    </row>
    <row r="1418" spans="1:5" ht="21">
      <c r="A1418" s="99"/>
      <c r="B1418" s="102"/>
      <c r="C1418" s="96"/>
      <c r="D1418" s="63" t="s">
        <v>38</v>
      </c>
      <c r="E1418" s="64"/>
    </row>
    <row r="1419" spans="1:5" ht="21">
      <c r="A1419" s="99"/>
      <c r="B1419" s="102"/>
      <c r="C1419" s="96"/>
      <c r="D1419" s="63" t="s">
        <v>39</v>
      </c>
      <c r="E1419" s="64"/>
    </row>
    <row r="1420" spans="1:5" ht="21">
      <c r="A1420" s="99"/>
      <c r="B1420" s="102"/>
      <c r="C1420" s="96"/>
      <c r="D1420" s="63" t="s">
        <v>40</v>
      </c>
      <c r="E1420" s="64"/>
    </row>
    <row r="1421" spans="1:5" ht="21">
      <c r="A1421" s="99"/>
      <c r="B1421" s="102"/>
      <c r="C1421" s="96"/>
      <c r="D1421" s="63" t="s">
        <v>41</v>
      </c>
      <c r="E1421" s="64"/>
    </row>
    <row r="1422" spans="1:5" ht="21">
      <c r="A1422" s="99"/>
      <c r="B1422" s="102"/>
      <c r="C1422" s="96"/>
      <c r="D1422" s="63" t="s">
        <v>42</v>
      </c>
      <c r="E1422" s="64"/>
    </row>
    <row r="1423" spans="1:5" ht="21">
      <c r="A1423" s="99"/>
      <c r="B1423" s="102"/>
      <c r="C1423" s="96"/>
      <c r="D1423" s="63" t="s">
        <v>43</v>
      </c>
      <c r="E1423" s="64"/>
    </row>
    <row r="1424" spans="1:5" ht="21">
      <c r="A1424" s="99"/>
      <c r="B1424" s="102"/>
      <c r="C1424" s="96"/>
      <c r="D1424" s="63" t="s">
        <v>44</v>
      </c>
      <c r="E1424" s="64"/>
    </row>
    <row r="1425" spans="1:5" ht="21">
      <c r="A1425" s="99"/>
      <c r="B1425" s="102"/>
      <c r="C1425" s="96"/>
      <c r="D1425" s="63" t="s">
        <v>45</v>
      </c>
      <c r="E1425" s="64"/>
    </row>
    <row r="1426" spans="1:5" ht="21">
      <c r="A1426" s="99"/>
      <c r="B1426" s="102"/>
      <c r="C1426" s="96"/>
      <c r="D1426" s="63" t="s">
        <v>46</v>
      </c>
      <c r="E1426" s="64"/>
    </row>
    <row r="1427" spans="1:5" ht="21">
      <c r="A1427" s="99"/>
      <c r="B1427" s="102"/>
      <c r="C1427" s="96"/>
      <c r="D1427" s="63" t="s">
        <v>47</v>
      </c>
      <c r="E1427" s="64"/>
    </row>
    <row r="1428" spans="1:5" ht="21">
      <c r="A1428" s="99"/>
      <c r="B1428" s="102"/>
      <c r="C1428" s="96"/>
      <c r="D1428" s="63" t="s">
        <v>48</v>
      </c>
      <c r="E1428" s="64"/>
    </row>
    <row r="1429" spans="1:5" ht="21">
      <c r="A1429" s="99"/>
      <c r="B1429" s="102"/>
      <c r="C1429" s="97"/>
      <c r="D1429" s="63" t="s">
        <v>18</v>
      </c>
      <c r="E1429" s="64"/>
    </row>
    <row r="1430" spans="1:5" ht="21">
      <c r="A1430" s="99"/>
      <c r="B1430" s="102"/>
      <c r="C1430" s="62" t="s">
        <v>6</v>
      </c>
      <c r="D1430" s="63"/>
      <c r="E1430" s="64"/>
    </row>
    <row r="1431" spans="1:5" ht="21">
      <c r="A1431" s="99"/>
      <c r="B1431" s="102"/>
      <c r="C1431" s="62" t="s">
        <v>9</v>
      </c>
      <c r="D1431" s="63"/>
      <c r="E1431" s="64"/>
    </row>
    <row r="1432" spans="1:5" ht="21">
      <c r="A1432" s="99"/>
      <c r="B1432" s="102"/>
      <c r="C1432" s="62" t="s">
        <v>10</v>
      </c>
      <c r="D1432" s="63"/>
      <c r="E1432" s="64"/>
    </row>
    <row r="1433" spans="1:5" ht="21">
      <c r="A1433" s="99"/>
      <c r="B1433" s="102"/>
      <c r="C1433" s="95" t="s">
        <v>11</v>
      </c>
      <c r="D1433" s="63" t="s">
        <v>51</v>
      </c>
      <c r="E1433" s="64"/>
    </row>
    <row r="1434" spans="1:5" ht="21">
      <c r="A1434" s="99"/>
      <c r="B1434" s="102"/>
      <c r="C1434" s="96"/>
      <c r="D1434" s="63" t="s">
        <v>52</v>
      </c>
      <c r="E1434" s="64"/>
    </row>
    <row r="1435" spans="1:5" ht="21">
      <c r="A1435" s="99"/>
      <c r="B1435" s="102"/>
      <c r="C1435" s="96"/>
      <c r="D1435" s="63" t="s">
        <v>53</v>
      </c>
      <c r="E1435" s="64"/>
    </row>
    <row r="1436" spans="1:5" ht="21">
      <c r="A1436" s="99"/>
      <c r="B1436" s="102"/>
      <c r="C1436" s="97"/>
      <c r="D1436" s="63" t="s">
        <v>54</v>
      </c>
      <c r="E1436" s="64"/>
    </row>
    <row r="1437" spans="1:5" ht="21">
      <c r="A1437" s="99"/>
      <c r="B1437" s="102"/>
      <c r="C1437" s="62" t="s">
        <v>12</v>
      </c>
      <c r="D1437" s="63" t="s">
        <v>53</v>
      </c>
      <c r="E1437" s="64"/>
    </row>
    <row r="1438" spans="1:5" ht="21">
      <c r="A1438" s="99"/>
      <c r="B1438" s="102"/>
      <c r="C1438" s="95" t="s">
        <v>13</v>
      </c>
      <c r="D1438" s="63" t="s">
        <v>55</v>
      </c>
      <c r="E1438" s="64"/>
    </row>
    <row r="1439" spans="1:5" ht="21">
      <c r="A1439" s="99"/>
      <c r="B1439" s="102"/>
      <c r="C1439" s="97"/>
      <c r="D1439" s="63" t="s">
        <v>56</v>
      </c>
      <c r="E1439" s="64"/>
    </row>
    <row r="1440" spans="1:5" ht="21">
      <c r="A1440" s="100"/>
      <c r="B1440" s="103"/>
      <c r="C1440" s="65" t="s">
        <v>168</v>
      </c>
      <c r="D1440" s="65"/>
      <c r="E1440" s="66">
        <f>SUM(E1397:E1439)</f>
        <v>0</v>
      </c>
    </row>
    <row r="1441" spans="1:5" ht="21">
      <c r="A1441" s="105" t="s">
        <v>169</v>
      </c>
      <c r="B1441" s="106"/>
      <c r="C1441" s="106"/>
      <c r="D1441" s="107"/>
      <c r="E1441" s="67">
        <v>21438784.86</v>
      </c>
    </row>
    <row r="1442" spans="1:5" ht="21">
      <c r="A1442" s="98">
        <v>700600050</v>
      </c>
      <c r="B1442" s="101" t="s">
        <v>161</v>
      </c>
      <c r="C1442" s="62" t="s">
        <v>4</v>
      </c>
      <c r="D1442" s="63" t="s">
        <v>16</v>
      </c>
      <c r="E1442" s="64"/>
    </row>
    <row r="1443" spans="1:5" ht="21">
      <c r="A1443" s="99"/>
      <c r="B1443" s="102"/>
      <c r="C1443" s="95" t="s">
        <v>5</v>
      </c>
      <c r="D1443" s="63" t="s">
        <v>18</v>
      </c>
      <c r="E1443" s="64"/>
    </row>
    <row r="1444" spans="1:5" ht="21">
      <c r="A1444" s="99"/>
      <c r="B1444" s="102"/>
      <c r="C1444" s="96"/>
      <c r="D1444" s="63" t="s">
        <v>19</v>
      </c>
      <c r="E1444" s="64"/>
    </row>
    <row r="1445" spans="1:5" ht="21">
      <c r="A1445" s="99"/>
      <c r="B1445" s="102"/>
      <c r="C1445" s="96"/>
      <c r="D1445" s="63" t="s">
        <v>20</v>
      </c>
      <c r="E1445" s="64"/>
    </row>
    <row r="1446" spans="1:5" ht="21">
      <c r="A1446" s="99"/>
      <c r="B1446" s="102"/>
      <c r="C1446" s="96"/>
      <c r="D1446" s="63" t="s">
        <v>21</v>
      </c>
      <c r="E1446" s="64"/>
    </row>
    <row r="1447" spans="1:5" ht="21">
      <c r="A1447" s="99"/>
      <c r="B1447" s="102"/>
      <c r="C1447" s="96"/>
      <c r="D1447" s="63" t="s">
        <v>22</v>
      </c>
      <c r="E1447" s="64"/>
    </row>
    <row r="1448" spans="1:5" ht="21">
      <c r="A1448" s="99"/>
      <c r="B1448" s="102"/>
      <c r="C1448" s="96"/>
      <c r="D1448" s="63" t="s">
        <v>23</v>
      </c>
      <c r="E1448" s="64"/>
    </row>
    <row r="1449" spans="1:5" ht="21">
      <c r="A1449" s="99"/>
      <c r="B1449" s="102"/>
      <c r="C1449" s="96"/>
      <c r="D1449" s="63" t="s">
        <v>24</v>
      </c>
      <c r="E1449" s="64"/>
    </row>
    <row r="1450" spans="1:5" ht="21">
      <c r="A1450" s="99"/>
      <c r="B1450" s="102"/>
      <c r="C1450" s="96"/>
      <c r="D1450" s="63" t="s">
        <v>25</v>
      </c>
      <c r="E1450" s="64"/>
    </row>
    <row r="1451" spans="1:5" ht="21">
      <c r="A1451" s="99"/>
      <c r="B1451" s="102"/>
      <c r="C1451" s="96"/>
      <c r="D1451" s="63" t="s">
        <v>26</v>
      </c>
      <c r="E1451" s="64"/>
    </row>
    <row r="1452" spans="1:5" ht="21">
      <c r="A1452" s="99"/>
      <c r="B1452" s="102"/>
      <c r="C1452" s="96"/>
      <c r="D1452" s="63" t="s">
        <v>27</v>
      </c>
      <c r="E1452" s="64"/>
    </row>
    <row r="1453" spans="1:5" ht="21">
      <c r="A1453" s="99"/>
      <c r="B1453" s="102"/>
      <c r="C1453" s="96"/>
      <c r="D1453" s="63" t="s">
        <v>28</v>
      </c>
      <c r="E1453" s="64"/>
    </row>
    <row r="1454" spans="1:5" ht="21">
      <c r="A1454" s="99"/>
      <c r="B1454" s="102"/>
      <c r="C1454" s="96"/>
      <c r="D1454" s="63" t="s">
        <v>29</v>
      </c>
      <c r="E1454" s="64"/>
    </row>
    <row r="1455" spans="1:5" ht="21">
      <c r="A1455" s="99"/>
      <c r="B1455" s="102"/>
      <c r="C1455" s="96"/>
      <c r="D1455" s="63" t="s">
        <v>30</v>
      </c>
      <c r="E1455" s="64"/>
    </row>
    <row r="1456" spans="1:5" ht="21">
      <c r="A1456" s="99"/>
      <c r="B1456" s="102"/>
      <c r="C1456" s="96"/>
      <c r="D1456" s="63" t="s">
        <v>31</v>
      </c>
      <c r="E1456" s="64"/>
    </row>
    <row r="1457" spans="1:5" ht="21">
      <c r="A1457" s="99"/>
      <c r="B1457" s="102"/>
      <c r="C1457" s="96"/>
      <c r="D1457" s="63" t="s">
        <v>32</v>
      </c>
      <c r="E1457" s="64"/>
    </row>
    <row r="1458" spans="1:5" ht="21">
      <c r="A1458" s="99"/>
      <c r="B1458" s="102"/>
      <c r="C1458" s="96"/>
      <c r="D1458" s="63" t="s">
        <v>33</v>
      </c>
      <c r="E1458" s="64"/>
    </row>
    <row r="1459" spans="1:5" ht="21">
      <c r="A1459" s="99"/>
      <c r="B1459" s="102"/>
      <c r="C1459" s="96"/>
      <c r="D1459" s="63" t="s">
        <v>34</v>
      </c>
      <c r="E1459" s="64"/>
    </row>
    <row r="1460" spans="1:5" ht="21">
      <c r="A1460" s="99"/>
      <c r="B1460" s="102"/>
      <c r="C1460" s="96"/>
      <c r="D1460" s="63" t="s">
        <v>35</v>
      </c>
      <c r="E1460" s="64"/>
    </row>
    <row r="1461" spans="1:5" ht="21">
      <c r="A1461" s="99"/>
      <c r="B1461" s="102"/>
      <c r="C1461" s="96"/>
      <c r="D1461" s="63" t="s">
        <v>36</v>
      </c>
      <c r="E1461" s="64"/>
    </row>
    <row r="1462" spans="1:5" ht="21">
      <c r="A1462" s="99"/>
      <c r="B1462" s="102"/>
      <c r="C1462" s="96"/>
      <c r="D1462" s="63" t="s">
        <v>37</v>
      </c>
      <c r="E1462" s="64"/>
    </row>
    <row r="1463" spans="1:5" ht="21">
      <c r="A1463" s="99"/>
      <c r="B1463" s="102"/>
      <c r="C1463" s="96"/>
      <c r="D1463" s="63" t="s">
        <v>38</v>
      </c>
      <c r="E1463" s="64"/>
    </row>
    <row r="1464" spans="1:5" ht="21">
      <c r="A1464" s="99"/>
      <c r="B1464" s="102"/>
      <c r="C1464" s="96"/>
      <c r="D1464" s="63" t="s">
        <v>39</v>
      </c>
      <c r="E1464" s="64"/>
    </row>
    <row r="1465" spans="1:5" ht="21">
      <c r="A1465" s="99"/>
      <c r="B1465" s="102"/>
      <c r="C1465" s="96"/>
      <c r="D1465" s="63" t="s">
        <v>40</v>
      </c>
      <c r="E1465" s="64"/>
    </row>
    <row r="1466" spans="1:5" ht="21">
      <c r="A1466" s="99"/>
      <c r="B1466" s="102"/>
      <c r="C1466" s="96"/>
      <c r="D1466" s="63" t="s">
        <v>41</v>
      </c>
      <c r="E1466" s="64"/>
    </row>
    <row r="1467" spans="1:5" ht="21">
      <c r="A1467" s="99"/>
      <c r="B1467" s="102"/>
      <c r="C1467" s="96"/>
      <c r="D1467" s="63" t="s">
        <v>42</v>
      </c>
      <c r="E1467" s="64"/>
    </row>
    <row r="1468" spans="1:5" ht="21">
      <c r="A1468" s="99"/>
      <c r="B1468" s="102"/>
      <c r="C1468" s="96"/>
      <c r="D1468" s="63" t="s">
        <v>43</v>
      </c>
      <c r="E1468" s="64"/>
    </row>
    <row r="1469" spans="1:5" ht="21">
      <c r="A1469" s="99"/>
      <c r="B1469" s="102"/>
      <c r="C1469" s="96"/>
      <c r="D1469" s="63" t="s">
        <v>44</v>
      </c>
      <c r="E1469" s="64"/>
    </row>
    <row r="1470" spans="1:5" ht="21">
      <c r="A1470" s="99"/>
      <c r="B1470" s="102"/>
      <c r="C1470" s="96"/>
      <c r="D1470" s="63" t="s">
        <v>45</v>
      </c>
      <c r="E1470" s="64"/>
    </row>
    <row r="1471" spans="1:5" ht="21">
      <c r="A1471" s="99"/>
      <c r="B1471" s="102"/>
      <c r="C1471" s="96"/>
      <c r="D1471" s="63" t="s">
        <v>46</v>
      </c>
      <c r="E1471" s="64"/>
    </row>
    <row r="1472" spans="1:5" ht="21">
      <c r="A1472" s="99"/>
      <c r="B1472" s="102"/>
      <c r="C1472" s="96"/>
      <c r="D1472" s="63" t="s">
        <v>47</v>
      </c>
      <c r="E1472" s="64"/>
    </row>
    <row r="1473" spans="1:5" ht="21">
      <c r="A1473" s="99"/>
      <c r="B1473" s="102"/>
      <c r="C1473" s="96"/>
      <c r="D1473" s="63" t="s">
        <v>48</v>
      </c>
      <c r="E1473" s="64"/>
    </row>
    <row r="1474" spans="1:5" ht="21">
      <c r="A1474" s="99"/>
      <c r="B1474" s="102"/>
      <c r="C1474" s="97"/>
      <c r="D1474" s="63" t="s">
        <v>18</v>
      </c>
      <c r="E1474" s="64"/>
    </row>
    <row r="1475" spans="1:5" ht="21">
      <c r="A1475" s="99"/>
      <c r="B1475" s="102"/>
      <c r="C1475" s="62" t="s">
        <v>6</v>
      </c>
      <c r="D1475" s="63"/>
      <c r="E1475" s="64"/>
    </row>
    <row r="1476" spans="1:5" ht="21">
      <c r="A1476" s="99"/>
      <c r="B1476" s="102"/>
      <c r="C1476" s="62" t="s">
        <v>9</v>
      </c>
      <c r="D1476" s="63"/>
      <c r="E1476" s="64"/>
    </row>
    <row r="1477" spans="1:5" ht="21">
      <c r="A1477" s="99"/>
      <c r="B1477" s="102"/>
      <c r="C1477" s="62" t="s">
        <v>10</v>
      </c>
      <c r="D1477" s="63"/>
      <c r="E1477" s="64"/>
    </row>
    <row r="1478" spans="1:5" ht="21">
      <c r="A1478" s="99"/>
      <c r="B1478" s="102"/>
      <c r="C1478" s="95" t="s">
        <v>11</v>
      </c>
      <c r="D1478" s="63" t="s">
        <v>51</v>
      </c>
      <c r="E1478" s="64"/>
    </row>
    <row r="1479" spans="1:5" ht="21">
      <c r="A1479" s="99"/>
      <c r="B1479" s="102"/>
      <c r="C1479" s="96"/>
      <c r="D1479" s="63" t="s">
        <v>52</v>
      </c>
      <c r="E1479" s="64"/>
    </row>
    <row r="1480" spans="1:5" ht="21">
      <c r="A1480" s="99"/>
      <c r="B1480" s="102"/>
      <c r="C1480" s="96"/>
      <c r="D1480" s="63" t="s">
        <v>53</v>
      </c>
      <c r="E1480" s="64"/>
    </row>
    <row r="1481" spans="1:5" ht="21">
      <c r="A1481" s="99"/>
      <c r="B1481" s="102"/>
      <c r="C1481" s="97"/>
      <c r="D1481" s="63" t="s">
        <v>54</v>
      </c>
      <c r="E1481" s="64"/>
    </row>
    <row r="1482" spans="1:5" ht="21">
      <c r="A1482" s="99"/>
      <c r="B1482" s="102"/>
      <c r="C1482" s="62" t="s">
        <v>12</v>
      </c>
      <c r="D1482" s="63" t="s">
        <v>53</v>
      </c>
      <c r="E1482" s="64"/>
    </row>
    <row r="1483" spans="1:5" ht="21">
      <c r="A1483" s="99"/>
      <c r="B1483" s="102"/>
      <c r="C1483" s="95" t="s">
        <v>13</v>
      </c>
      <c r="D1483" s="63" t="s">
        <v>55</v>
      </c>
      <c r="E1483" s="64"/>
    </row>
    <row r="1484" spans="1:5" ht="21">
      <c r="A1484" s="99"/>
      <c r="B1484" s="102"/>
      <c r="C1484" s="97"/>
      <c r="D1484" s="63" t="s">
        <v>56</v>
      </c>
      <c r="E1484" s="64"/>
    </row>
    <row r="1485" spans="1:5" ht="21">
      <c r="A1485" s="100"/>
      <c r="B1485" s="103"/>
      <c r="C1485" s="65" t="s">
        <v>168</v>
      </c>
      <c r="D1485" s="65"/>
      <c r="E1485" s="66">
        <f>SUM(E1442:E1484)</f>
        <v>0</v>
      </c>
    </row>
    <row r="1486" spans="1:5" ht="21">
      <c r="A1486" s="105" t="s">
        <v>169</v>
      </c>
      <c r="B1486" s="106"/>
      <c r="C1486" s="106"/>
      <c r="D1486" s="107"/>
      <c r="E1486" s="67">
        <v>16441776.9</v>
      </c>
    </row>
    <row r="1487" spans="1:5" ht="21">
      <c r="A1487" s="98">
        <v>700600051</v>
      </c>
      <c r="B1487" s="101" t="s">
        <v>163</v>
      </c>
      <c r="C1487" s="62" t="s">
        <v>4</v>
      </c>
      <c r="D1487" s="63" t="s">
        <v>16</v>
      </c>
      <c r="E1487" s="64"/>
    </row>
    <row r="1488" spans="1:5" ht="21">
      <c r="A1488" s="99"/>
      <c r="B1488" s="102"/>
      <c r="C1488" s="95" t="s">
        <v>5</v>
      </c>
      <c r="D1488" s="63" t="s">
        <v>18</v>
      </c>
      <c r="E1488" s="64"/>
    </row>
    <row r="1489" spans="1:5" ht="21">
      <c r="A1489" s="99"/>
      <c r="B1489" s="102"/>
      <c r="C1489" s="96"/>
      <c r="D1489" s="63" t="s">
        <v>19</v>
      </c>
      <c r="E1489" s="64"/>
    </row>
    <row r="1490" spans="1:5" ht="21">
      <c r="A1490" s="99"/>
      <c r="B1490" s="102"/>
      <c r="C1490" s="96"/>
      <c r="D1490" s="63" t="s">
        <v>20</v>
      </c>
      <c r="E1490" s="64"/>
    </row>
    <row r="1491" spans="1:5" ht="21">
      <c r="A1491" s="99"/>
      <c r="B1491" s="102"/>
      <c r="C1491" s="96"/>
      <c r="D1491" s="63" t="s">
        <v>21</v>
      </c>
      <c r="E1491" s="64"/>
    </row>
    <row r="1492" spans="1:5" ht="21">
      <c r="A1492" s="99"/>
      <c r="B1492" s="102"/>
      <c r="C1492" s="96"/>
      <c r="D1492" s="63" t="s">
        <v>22</v>
      </c>
      <c r="E1492" s="64"/>
    </row>
    <row r="1493" spans="1:5" ht="21">
      <c r="A1493" s="99"/>
      <c r="B1493" s="102"/>
      <c r="C1493" s="96"/>
      <c r="D1493" s="63" t="s">
        <v>23</v>
      </c>
      <c r="E1493" s="64"/>
    </row>
    <row r="1494" spans="1:5" ht="21">
      <c r="A1494" s="99"/>
      <c r="B1494" s="102"/>
      <c r="C1494" s="96"/>
      <c r="D1494" s="63" t="s">
        <v>24</v>
      </c>
      <c r="E1494" s="64"/>
    </row>
    <row r="1495" spans="1:5" ht="21">
      <c r="A1495" s="99"/>
      <c r="B1495" s="102"/>
      <c r="C1495" s="96"/>
      <c r="D1495" s="63" t="s">
        <v>25</v>
      </c>
      <c r="E1495" s="64"/>
    </row>
    <row r="1496" spans="1:5" ht="21">
      <c r="A1496" s="99"/>
      <c r="B1496" s="102"/>
      <c r="C1496" s="96"/>
      <c r="D1496" s="63" t="s">
        <v>26</v>
      </c>
      <c r="E1496" s="64"/>
    </row>
    <row r="1497" spans="1:5" ht="21">
      <c r="A1497" s="99"/>
      <c r="B1497" s="102"/>
      <c r="C1497" s="96"/>
      <c r="D1497" s="63" t="s">
        <v>27</v>
      </c>
      <c r="E1497" s="64"/>
    </row>
    <row r="1498" spans="1:5" ht="21">
      <c r="A1498" s="99"/>
      <c r="B1498" s="102"/>
      <c r="C1498" s="96"/>
      <c r="D1498" s="63" t="s">
        <v>28</v>
      </c>
      <c r="E1498" s="64"/>
    </row>
    <row r="1499" spans="1:5" ht="21">
      <c r="A1499" s="99"/>
      <c r="B1499" s="102"/>
      <c r="C1499" s="96"/>
      <c r="D1499" s="63" t="s">
        <v>29</v>
      </c>
      <c r="E1499" s="64"/>
    </row>
    <row r="1500" spans="1:5" ht="21">
      <c r="A1500" s="99"/>
      <c r="B1500" s="102"/>
      <c r="C1500" s="96"/>
      <c r="D1500" s="63" t="s">
        <v>30</v>
      </c>
      <c r="E1500" s="64"/>
    </row>
    <row r="1501" spans="1:5" ht="21">
      <c r="A1501" s="99"/>
      <c r="B1501" s="102"/>
      <c r="C1501" s="96"/>
      <c r="D1501" s="63" t="s">
        <v>31</v>
      </c>
      <c r="E1501" s="64"/>
    </row>
    <row r="1502" spans="1:5" ht="21">
      <c r="A1502" s="99"/>
      <c r="B1502" s="102"/>
      <c r="C1502" s="96"/>
      <c r="D1502" s="63" t="s">
        <v>32</v>
      </c>
      <c r="E1502" s="64"/>
    </row>
    <row r="1503" spans="1:5" ht="21">
      <c r="A1503" s="99"/>
      <c r="B1503" s="102"/>
      <c r="C1503" s="96"/>
      <c r="D1503" s="63" t="s">
        <v>33</v>
      </c>
      <c r="E1503" s="64"/>
    </row>
    <row r="1504" spans="1:5" ht="21">
      <c r="A1504" s="99"/>
      <c r="B1504" s="102"/>
      <c r="C1504" s="96"/>
      <c r="D1504" s="63" t="s">
        <v>34</v>
      </c>
      <c r="E1504" s="64"/>
    </row>
    <row r="1505" spans="1:5" ht="21">
      <c r="A1505" s="99"/>
      <c r="B1505" s="102"/>
      <c r="C1505" s="96"/>
      <c r="D1505" s="63" t="s">
        <v>35</v>
      </c>
      <c r="E1505" s="64"/>
    </row>
    <row r="1506" spans="1:5" ht="21">
      <c r="A1506" s="99"/>
      <c r="B1506" s="102"/>
      <c r="C1506" s="96"/>
      <c r="D1506" s="63" t="s">
        <v>36</v>
      </c>
      <c r="E1506" s="64"/>
    </row>
    <row r="1507" spans="1:5" ht="21">
      <c r="A1507" s="99"/>
      <c r="B1507" s="102"/>
      <c r="C1507" s="96"/>
      <c r="D1507" s="63" t="s">
        <v>37</v>
      </c>
      <c r="E1507" s="64"/>
    </row>
    <row r="1508" spans="1:5" ht="21">
      <c r="A1508" s="99"/>
      <c r="B1508" s="102"/>
      <c r="C1508" s="96"/>
      <c r="D1508" s="63" t="s">
        <v>38</v>
      </c>
      <c r="E1508" s="64"/>
    </row>
    <row r="1509" spans="1:5" ht="21">
      <c r="A1509" s="99"/>
      <c r="B1509" s="102"/>
      <c r="C1509" s="96"/>
      <c r="D1509" s="63" t="s">
        <v>39</v>
      </c>
      <c r="E1509" s="64"/>
    </row>
    <row r="1510" spans="1:5" ht="21">
      <c r="A1510" s="99"/>
      <c r="B1510" s="102"/>
      <c r="C1510" s="96"/>
      <c r="D1510" s="63" t="s">
        <v>40</v>
      </c>
      <c r="E1510" s="64"/>
    </row>
    <row r="1511" spans="1:5" ht="21">
      <c r="A1511" s="99"/>
      <c r="B1511" s="102"/>
      <c r="C1511" s="96"/>
      <c r="D1511" s="63" t="s">
        <v>41</v>
      </c>
      <c r="E1511" s="64"/>
    </row>
    <row r="1512" spans="1:5" ht="21">
      <c r="A1512" s="99"/>
      <c r="B1512" s="102"/>
      <c r="C1512" s="96"/>
      <c r="D1512" s="63" t="s">
        <v>42</v>
      </c>
      <c r="E1512" s="64"/>
    </row>
    <row r="1513" spans="1:5" ht="21">
      <c r="A1513" s="99"/>
      <c r="B1513" s="102"/>
      <c r="C1513" s="96"/>
      <c r="D1513" s="63" t="s">
        <v>43</v>
      </c>
      <c r="E1513" s="64"/>
    </row>
    <row r="1514" spans="1:5" ht="21">
      <c r="A1514" s="99"/>
      <c r="B1514" s="102"/>
      <c r="C1514" s="96"/>
      <c r="D1514" s="63" t="s">
        <v>44</v>
      </c>
      <c r="E1514" s="64"/>
    </row>
    <row r="1515" spans="1:5" ht="21">
      <c r="A1515" s="99"/>
      <c r="B1515" s="102"/>
      <c r="C1515" s="96"/>
      <c r="D1515" s="63" t="s">
        <v>45</v>
      </c>
      <c r="E1515" s="64"/>
    </row>
    <row r="1516" spans="1:5" ht="21">
      <c r="A1516" s="99"/>
      <c r="B1516" s="102"/>
      <c r="C1516" s="96"/>
      <c r="D1516" s="63" t="s">
        <v>46</v>
      </c>
      <c r="E1516" s="64"/>
    </row>
    <row r="1517" spans="1:5" ht="21">
      <c r="A1517" s="99"/>
      <c r="B1517" s="102"/>
      <c r="C1517" s="96"/>
      <c r="D1517" s="63" t="s">
        <v>47</v>
      </c>
      <c r="E1517" s="64"/>
    </row>
    <row r="1518" spans="1:5" ht="21">
      <c r="A1518" s="99"/>
      <c r="B1518" s="102"/>
      <c r="C1518" s="96"/>
      <c r="D1518" s="63" t="s">
        <v>48</v>
      </c>
      <c r="E1518" s="64"/>
    </row>
    <row r="1519" spans="1:5" ht="21">
      <c r="A1519" s="99"/>
      <c r="B1519" s="102"/>
      <c r="C1519" s="97"/>
      <c r="D1519" s="63" t="s">
        <v>18</v>
      </c>
      <c r="E1519" s="64"/>
    </row>
    <row r="1520" spans="1:5" ht="21">
      <c r="A1520" s="99"/>
      <c r="B1520" s="102"/>
      <c r="C1520" s="62" t="s">
        <v>6</v>
      </c>
      <c r="D1520" s="63"/>
      <c r="E1520" s="64"/>
    </row>
    <row r="1521" spans="1:5" ht="21">
      <c r="A1521" s="99"/>
      <c r="B1521" s="102"/>
      <c r="C1521" s="62" t="s">
        <v>9</v>
      </c>
      <c r="D1521" s="63"/>
      <c r="E1521" s="64"/>
    </row>
    <row r="1522" spans="1:5" ht="21">
      <c r="A1522" s="99"/>
      <c r="B1522" s="102"/>
      <c r="C1522" s="62" t="s">
        <v>10</v>
      </c>
      <c r="D1522" s="63"/>
      <c r="E1522" s="64"/>
    </row>
    <row r="1523" spans="1:5" ht="21">
      <c r="A1523" s="99"/>
      <c r="B1523" s="102"/>
      <c r="C1523" s="95" t="s">
        <v>11</v>
      </c>
      <c r="D1523" s="63" t="s">
        <v>51</v>
      </c>
      <c r="E1523" s="64"/>
    </row>
    <row r="1524" spans="1:5" ht="21">
      <c r="A1524" s="99"/>
      <c r="B1524" s="102"/>
      <c r="C1524" s="96"/>
      <c r="D1524" s="63" t="s">
        <v>52</v>
      </c>
      <c r="E1524" s="64"/>
    </row>
    <row r="1525" spans="1:5" ht="21">
      <c r="A1525" s="99"/>
      <c r="B1525" s="102"/>
      <c r="C1525" s="96"/>
      <c r="D1525" s="63" t="s">
        <v>53</v>
      </c>
      <c r="E1525" s="64"/>
    </row>
    <row r="1526" spans="1:5" ht="21">
      <c r="A1526" s="99"/>
      <c r="B1526" s="102"/>
      <c r="C1526" s="97"/>
      <c r="D1526" s="63" t="s">
        <v>54</v>
      </c>
      <c r="E1526" s="64"/>
    </row>
    <row r="1527" spans="1:5" ht="21">
      <c r="A1527" s="99"/>
      <c r="B1527" s="102"/>
      <c r="C1527" s="62" t="s">
        <v>12</v>
      </c>
      <c r="D1527" s="63" t="s">
        <v>53</v>
      </c>
      <c r="E1527" s="64"/>
    </row>
    <row r="1528" spans="1:5" ht="21">
      <c r="A1528" s="99"/>
      <c r="B1528" s="102"/>
      <c r="C1528" s="95" t="s">
        <v>13</v>
      </c>
      <c r="D1528" s="63" t="s">
        <v>55</v>
      </c>
      <c r="E1528" s="64"/>
    </row>
    <row r="1529" spans="1:5" ht="21">
      <c r="A1529" s="99"/>
      <c r="B1529" s="102"/>
      <c r="C1529" s="97"/>
      <c r="D1529" s="63" t="s">
        <v>56</v>
      </c>
      <c r="E1529" s="64"/>
    </row>
    <row r="1530" spans="1:5" ht="21">
      <c r="A1530" s="100"/>
      <c r="B1530" s="103"/>
      <c r="C1530" s="65" t="s">
        <v>168</v>
      </c>
      <c r="D1530" s="65"/>
      <c r="E1530" s="66">
        <f>SUM(E1487:E1529)</f>
        <v>0</v>
      </c>
    </row>
    <row r="1531" spans="1:5" ht="21">
      <c r="A1531" s="105" t="s">
        <v>169</v>
      </c>
      <c r="B1531" s="106"/>
      <c r="C1531" s="106"/>
      <c r="D1531" s="107"/>
      <c r="E1531" s="67">
        <v>8476527.290000001</v>
      </c>
    </row>
    <row r="1532" spans="1:5" ht="21">
      <c r="A1532" s="98">
        <v>700600052</v>
      </c>
      <c r="B1532" s="101" t="s">
        <v>164</v>
      </c>
      <c r="C1532" s="62" t="s">
        <v>4</v>
      </c>
      <c r="D1532" s="63" t="s">
        <v>16</v>
      </c>
      <c r="E1532" s="64"/>
    </row>
    <row r="1533" spans="1:5" ht="21">
      <c r="A1533" s="99"/>
      <c r="B1533" s="102"/>
      <c r="C1533" s="95" t="s">
        <v>5</v>
      </c>
      <c r="D1533" s="63" t="s">
        <v>18</v>
      </c>
      <c r="E1533" s="64"/>
    </row>
    <row r="1534" spans="1:5" ht="21">
      <c r="A1534" s="99"/>
      <c r="B1534" s="102"/>
      <c r="C1534" s="96"/>
      <c r="D1534" s="63" t="s">
        <v>19</v>
      </c>
      <c r="E1534" s="64"/>
    </row>
    <row r="1535" spans="1:5" ht="21">
      <c r="A1535" s="99"/>
      <c r="B1535" s="102"/>
      <c r="C1535" s="96"/>
      <c r="D1535" s="63" t="s">
        <v>20</v>
      </c>
      <c r="E1535" s="64"/>
    </row>
    <row r="1536" spans="1:5" ht="21">
      <c r="A1536" s="99"/>
      <c r="B1536" s="102"/>
      <c r="C1536" s="96"/>
      <c r="D1536" s="63" t="s">
        <v>21</v>
      </c>
      <c r="E1536" s="64"/>
    </row>
    <row r="1537" spans="1:5" ht="21">
      <c r="A1537" s="99"/>
      <c r="B1537" s="102"/>
      <c r="C1537" s="96"/>
      <c r="D1537" s="63" t="s">
        <v>22</v>
      </c>
      <c r="E1537" s="64"/>
    </row>
    <row r="1538" spans="1:5" ht="21">
      <c r="A1538" s="99"/>
      <c r="B1538" s="102"/>
      <c r="C1538" s="96"/>
      <c r="D1538" s="63" t="s">
        <v>23</v>
      </c>
      <c r="E1538" s="64"/>
    </row>
    <row r="1539" spans="1:5" ht="21">
      <c r="A1539" s="99"/>
      <c r="B1539" s="102"/>
      <c r="C1539" s="96"/>
      <c r="D1539" s="63" t="s">
        <v>24</v>
      </c>
      <c r="E1539" s="64"/>
    </row>
    <row r="1540" spans="1:5" ht="21">
      <c r="A1540" s="99"/>
      <c r="B1540" s="102"/>
      <c r="C1540" s="96"/>
      <c r="D1540" s="63" t="s">
        <v>25</v>
      </c>
      <c r="E1540" s="64"/>
    </row>
    <row r="1541" spans="1:5" ht="21">
      <c r="A1541" s="99"/>
      <c r="B1541" s="102"/>
      <c r="C1541" s="96"/>
      <c r="D1541" s="63" t="s">
        <v>26</v>
      </c>
      <c r="E1541" s="64"/>
    </row>
    <row r="1542" spans="1:5" ht="21">
      <c r="A1542" s="99"/>
      <c r="B1542" s="102"/>
      <c r="C1542" s="96"/>
      <c r="D1542" s="63" t="s">
        <v>27</v>
      </c>
      <c r="E1542" s="64"/>
    </row>
    <row r="1543" spans="1:5" ht="21">
      <c r="A1543" s="99"/>
      <c r="B1543" s="102"/>
      <c r="C1543" s="96"/>
      <c r="D1543" s="63" t="s">
        <v>28</v>
      </c>
      <c r="E1543" s="64"/>
    </row>
    <row r="1544" spans="1:5" ht="21">
      <c r="A1544" s="99"/>
      <c r="B1544" s="102"/>
      <c r="C1544" s="96"/>
      <c r="D1544" s="63" t="s">
        <v>29</v>
      </c>
      <c r="E1544" s="64"/>
    </row>
    <row r="1545" spans="1:5" ht="21">
      <c r="A1545" s="99"/>
      <c r="B1545" s="102"/>
      <c r="C1545" s="96"/>
      <c r="D1545" s="63" t="s">
        <v>30</v>
      </c>
      <c r="E1545" s="64"/>
    </row>
    <row r="1546" spans="1:5" ht="21">
      <c r="A1546" s="99"/>
      <c r="B1546" s="102"/>
      <c r="C1546" s="96"/>
      <c r="D1546" s="63" t="s">
        <v>31</v>
      </c>
      <c r="E1546" s="64"/>
    </row>
    <row r="1547" spans="1:5" ht="21">
      <c r="A1547" s="99"/>
      <c r="B1547" s="102"/>
      <c r="C1547" s="96"/>
      <c r="D1547" s="63" t="s">
        <v>32</v>
      </c>
      <c r="E1547" s="64"/>
    </row>
    <row r="1548" spans="1:5" ht="21">
      <c r="A1548" s="99"/>
      <c r="B1548" s="102"/>
      <c r="C1548" s="96"/>
      <c r="D1548" s="63" t="s">
        <v>33</v>
      </c>
      <c r="E1548" s="64"/>
    </row>
    <row r="1549" spans="1:5" ht="21">
      <c r="A1549" s="99"/>
      <c r="B1549" s="102"/>
      <c r="C1549" s="96"/>
      <c r="D1549" s="63" t="s">
        <v>34</v>
      </c>
      <c r="E1549" s="64"/>
    </row>
    <row r="1550" spans="1:5" ht="21">
      <c r="A1550" s="99"/>
      <c r="B1550" s="102"/>
      <c r="C1550" s="96"/>
      <c r="D1550" s="63" t="s">
        <v>35</v>
      </c>
      <c r="E1550" s="64"/>
    </row>
    <row r="1551" spans="1:5" ht="21">
      <c r="A1551" s="99"/>
      <c r="B1551" s="102"/>
      <c r="C1551" s="96"/>
      <c r="D1551" s="63" t="s">
        <v>36</v>
      </c>
      <c r="E1551" s="64"/>
    </row>
    <row r="1552" spans="1:5" ht="21">
      <c r="A1552" s="99"/>
      <c r="B1552" s="102"/>
      <c r="C1552" s="96"/>
      <c r="D1552" s="63" t="s">
        <v>37</v>
      </c>
      <c r="E1552" s="64"/>
    </row>
    <row r="1553" spans="1:5" ht="21">
      <c r="A1553" s="99"/>
      <c r="B1553" s="102"/>
      <c r="C1553" s="96"/>
      <c r="D1553" s="63" t="s">
        <v>38</v>
      </c>
      <c r="E1553" s="64"/>
    </row>
    <row r="1554" spans="1:5" ht="21">
      <c r="A1554" s="99"/>
      <c r="B1554" s="102"/>
      <c r="C1554" s="96"/>
      <c r="D1554" s="63" t="s">
        <v>39</v>
      </c>
      <c r="E1554" s="64"/>
    </row>
    <row r="1555" spans="1:5" ht="21">
      <c r="A1555" s="99"/>
      <c r="B1555" s="102"/>
      <c r="C1555" s="96"/>
      <c r="D1555" s="63" t="s">
        <v>40</v>
      </c>
      <c r="E1555" s="64"/>
    </row>
    <row r="1556" spans="1:5" ht="21">
      <c r="A1556" s="99"/>
      <c r="B1556" s="102"/>
      <c r="C1556" s="96"/>
      <c r="D1556" s="63" t="s">
        <v>41</v>
      </c>
      <c r="E1556" s="64"/>
    </row>
    <row r="1557" spans="1:5" ht="21">
      <c r="A1557" s="99"/>
      <c r="B1557" s="102"/>
      <c r="C1557" s="96"/>
      <c r="D1557" s="63" t="s">
        <v>42</v>
      </c>
      <c r="E1557" s="64"/>
    </row>
    <row r="1558" spans="1:5" ht="21">
      <c r="A1558" s="99"/>
      <c r="B1558" s="102"/>
      <c r="C1558" s="96"/>
      <c r="D1558" s="63" t="s">
        <v>43</v>
      </c>
      <c r="E1558" s="64"/>
    </row>
    <row r="1559" spans="1:5" ht="21">
      <c r="A1559" s="99"/>
      <c r="B1559" s="102"/>
      <c r="C1559" s="96"/>
      <c r="D1559" s="63" t="s">
        <v>44</v>
      </c>
      <c r="E1559" s="64"/>
    </row>
    <row r="1560" spans="1:5" ht="21">
      <c r="A1560" s="99"/>
      <c r="B1560" s="102"/>
      <c r="C1560" s="96"/>
      <c r="D1560" s="63" t="s">
        <v>45</v>
      </c>
      <c r="E1560" s="64"/>
    </row>
    <row r="1561" spans="1:5" ht="21">
      <c r="A1561" s="99"/>
      <c r="B1561" s="102"/>
      <c r="C1561" s="96"/>
      <c r="D1561" s="63" t="s">
        <v>46</v>
      </c>
      <c r="E1561" s="64"/>
    </row>
    <row r="1562" spans="1:5" ht="21">
      <c r="A1562" s="99"/>
      <c r="B1562" s="102"/>
      <c r="C1562" s="96"/>
      <c r="D1562" s="63" t="s">
        <v>47</v>
      </c>
      <c r="E1562" s="64"/>
    </row>
    <row r="1563" spans="1:5" ht="21">
      <c r="A1563" s="99"/>
      <c r="B1563" s="102"/>
      <c r="C1563" s="96"/>
      <c r="D1563" s="63" t="s">
        <v>48</v>
      </c>
      <c r="E1563" s="64"/>
    </row>
    <row r="1564" spans="1:5" ht="21">
      <c r="A1564" s="99"/>
      <c r="B1564" s="102"/>
      <c r="C1564" s="97"/>
      <c r="D1564" s="63" t="s">
        <v>18</v>
      </c>
      <c r="E1564" s="64"/>
    </row>
    <row r="1565" spans="1:5" ht="21">
      <c r="A1565" s="99"/>
      <c r="B1565" s="102"/>
      <c r="C1565" s="62" t="s">
        <v>6</v>
      </c>
      <c r="D1565" s="63"/>
      <c r="E1565" s="64"/>
    </row>
    <row r="1566" spans="1:5" ht="21">
      <c r="A1566" s="99"/>
      <c r="B1566" s="102"/>
      <c r="C1566" s="62" t="s">
        <v>9</v>
      </c>
      <c r="D1566" s="63"/>
      <c r="E1566" s="64"/>
    </row>
    <row r="1567" spans="1:5" ht="21">
      <c r="A1567" s="99"/>
      <c r="B1567" s="102"/>
      <c r="C1567" s="62" t="s">
        <v>10</v>
      </c>
      <c r="D1567" s="63"/>
      <c r="E1567" s="64"/>
    </row>
    <row r="1568" spans="1:5" ht="21">
      <c r="A1568" s="99"/>
      <c r="B1568" s="102"/>
      <c r="C1568" s="95" t="s">
        <v>11</v>
      </c>
      <c r="D1568" s="63" t="s">
        <v>51</v>
      </c>
      <c r="E1568" s="64"/>
    </row>
    <row r="1569" spans="1:5" ht="21">
      <c r="A1569" s="99"/>
      <c r="B1569" s="102"/>
      <c r="C1569" s="96"/>
      <c r="D1569" s="63" t="s">
        <v>52</v>
      </c>
      <c r="E1569" s="64"/>
    </row>
    <row r="1570" spans="1:5" ht="21">
      <c r="A1570" s="99"/>
      <c r="B1570" s="102"/>
      <c r="C1570" s="96"/>
      <c r="D1570" s="63" t="s">
        <v>53</v>
      </c>
      <c r="E1570" s="64"/>
    </row>
    <row r="1571" spans="1:5" ht="21">
      <c r="A1571" s="99"/>
      <c r="B1571" s="102"/>
      <c r="C1571" s="97"/>
      <c r="D1571" s="63" t="s">
        <v>54</v>
      </c>
      <c r="E1571" s="64"/>
    </row>
    <row r="1572" spans="1:5" ht="21">
      <c r="A1572" s="99"/>
      <c r="B1572" s="102"/>
      <c r="C1572" s="62" t="s">
        <v>12</v>
      </c>
      <c r="D1572" s="63" t="s">
        <v>53</v>
      </c>
      <c r="E1572" s="64"/>
    </row>
    <row r="1573" spans="1:5" ht="21">
      <c r="A1573" s="99"/>
      <c r="B1573" s="102"/>
      <c r="C1573" s="95" t="s">
        <v>13</v>
      </c>
      <c r="D1573" s="63" t="s">
        <v>55</v>
      </c>
      <c r="E1573" s="64"/>
    </row>
    <row r="1574" spans="1:5" ht="21">
      <c r="A1574" s="99"/>
      <c r="B1574" s="102"/>
      <c r="C1574" s="97"/>
      <c r="D1574" s="63" t="s">
        <v>56</v>
      </c>
      <c r="E1574" s="64"/>
    </row>
    <row r="1575" spans="1:5" ht="21">
      <c r="A1575" s="100"/>
      <c r="B1575" s="103"/>
      <c r="C1575" s="65" t="s">
        <v>168</v>
      </c>
      <c r="D1575" s="65"/>
      <c r="E1575" s="66">
        <f>SUM(E1532:E1574)</f>
        <v>0</v>
      </c>
    </row>
    <row r="1576" spans="1:5" ht="21">
      <c r="A1576" s="105" t="s">
        <v>169</v>
      </c>
      <c r="B1576" s="106"/>
      <c r="C1576" s="106"/>
      <c r="D1576" s="107"/>
      <c r="E1576" s="67">
        <v>9892638.879999999</v>
      </c>
    </row>
    <row r="1577" spans="1:5" ht="21">
      <c r="A1577" s="98">
        <v>700600275</v>
      </c>
      <c r="B1577" s="101" t="s">
        <v>165</v>
      </c>
      <c r="C1577" s="62" t="s">
        <v>4</v>
      </c>
      <c r="D1577" s="63" t="s">
        <v>16</v>
      </c>
      <c r="E1577" s="64"/>
    </row>
    <row r="1578" spans="1:5" ht="21">
      <c r="A1578" s="99"/>
      <c r="B1578" s="102"/>
      <c r="C1578" s="95" t="s">
        <v>5</v>
      </c>
      <c r="D1578" s="63" t="s">
        <v>18</v>
      </c>
      <c r="E1578" s="64"/>
    </row>
    <row r="1579" spans="1:5" ht="21">
      <c r="A1579" s="99"/>
      <c r="B1579" s="102"/>
      <c r="C1579" s="96"/>
      <c r="D1579" s="63" t="s">
        <v>19</v>
      </c>
      <c r="E1579" s="64"/>
    </row>
    <row r="1580" spans="1:5" ht="21">
      <c r="A1580" s="99"/>
      <c r="B1580" s="102"/>
      <c r="C1580" s="96"/>
      <c r="D1580" s="63" t="s">
        <v>20</v>
      </c>
      <c r="E1580" s="64"/>
    </row>
    <row r="1581" spans="1:5" ht="21">
      <c r="A1581" s="99"/>
      <c r="B1581" s="102"/>
      <c r="C1581" s="96"/>
      <c r="D1581" s="63" t="s">
        <v>21</v>
      </c>
      <c r="E1581" s="64"/>
    </row>
    <row r="1582" spans="1:5" ht="21">
      <c r="A1582" s="99"/>
      <c r="B1582" s="102"/>
      <c r="C1582" s="96"/>
      <c r="D1582" s="63" t="s">
        <v>22</v>
      </c>
      <c r="E1582" s="64"/>
    </row>
    <row r="1583" spans="1:5" ht="21">
      <c r="A1583" s="99"/>
      <c r="B1583" s="102"/>
      <c r="C1583" s="96"/>
      <c r="D1583" s="63" t="s">
        <v>23</v>
      </c>
      <c r="E1583" s="64"/>
    </row>
    <row r="1584" spans="1:5" ht="21">
      <c r="A1584" s="99"/>
      <c r="B1584" s="102"/>
      <c r="C1584" s="96"/>
      <c r="D1584" s="63" t="s">
        <v>24</v>
      </c>
      <c r="E1584" s="64"/>
    </row>
    <row r="1585" spans="1:5" ht="21">
      <c r="A1585" s="99"/>
      <c r="B1585" s="102"/>
      <c r="C1585" s="96"/>
      <c r="D1585" s="63" t="s">
        <v>25</v>
      </c>
      <c r="E1585" s="64"/>
    </row>
    <row r="1586" spans="1:5" ht="21">
      <c r="A1586" s="99"/>
      <c r="B1586" s="102"/>
      <c r="C1586" s="96"/>
      <c r="D1586" s="63" t="s">
        <v>26</v>
      </c>
      <c r="E1586" s="64"/>
    </row>
    <row r="1587" spans="1:5" ht="21">
      <c r="A1587" s="99"/>
      <c r="B1587" s="102"/>
      <c r="C1587" s="96"/>
      <c r="D1587" s="63" t="s">
        <v>27</v>
      </c>
      <c r="E1587" s="64"/>
    </row>
    <row r="1588" spans="1:5" ht="21">
      <c r="A1588" s="99"/>
      <c r="B1588" s="102"/>
      <c r="C1588" s="96"/>
      <c r="D1588" s="63" t="s">
        <v>28</v>
      </c>
      <c r="E1588" s="64"/>
    </row>
    <row r="1589" spans="1:5" ht="21">
      <c r="A1589" s="99"/>
      <c r="B1589" s="102"/>
      <c r="C1589" s="96"/>
      <c r="D1589" s="63" t="s">
        <v>29</v>
      </c>
      <c r="E1589" s="64"/>
    </row>
    <row r="1590" spans="1:5" ht="21">
      <c r="A1590" s="99"/>
      <c r="B1590" s="102"/>
      <c r="C1590" s="96"/>
      <c r="D1590" s="63" t="s">
        <v>30</v>
      </c>
      <c r="E1590" s="64"/>
    </row>
    <row r="1591" spans="1:5" ht="21">
      <c r="A1591" s="99"/>
      <c r="B1591" s="102"/>
      <c r="C1591" s="96"/>
      <c r="D1591" s="63" t="s">
        <v>31</v>
      </c>
      <c r="E1591" s="64"/>
    </row>
    <row r="1592" spans="1:5" ht="21">
      <c r="A1592" s="99"/>
      <c r="B1592" s="102"/>
      <c r="C1592" s="96"/>
      <c r="D1592" s="63" t="s">
        <v>32</v>
      </c>
      <c r="E1592" s="64"/>
    </row>
    <row r="1593" spans="1:5" ht="21">
      <c r="A1593" s="99"/>
      <c r="B1593" s="102"/>
      <c r="C1593" s="96"/>
      <c r="D1593" s="63" t="s">
        <v>33</v>
      </c>
      <c r="E1593" s="64"/>
    </row>
    <row r="1594" spans="1:5" ht="21">
      <c r="A1594" s="99"/>
      <c r="B1594" s="102"/>
      <c r="C1594" s="96"/>
      <c r="D1594" s="63" t="s">
        <v>34</v>
      </c>
      <c r="E1594" s="64"/>
    </row>
    <row r="1595" spans="1:5" ht="21">
      <c r="A1595" s="99"/>
      <c r="B1595" s="102"/>
      <c r="C1595" s="96"/>
      <c r="D1595" s="63" t="s">
        <v>35</v>
      </c>
      <c r="E1595" s="64"/>
    </row>
    <row r="1596" spans="1:5" ht="21">
      <c r="A1596" s="99"/>
      <c r="B1596" s="102"/>
      <c r="C1596" s="96"/>
      <c r="D1596" s="63" t="s">
        <v>36</v>
      </c>
      <c r="E1596" s="64"/>
    </row>
    <row r="1597" spans="1:5" ht="21">
      <c r="A1597" s="99"/>
      <c r="B1597" s="102"/>
      <c r="C1597" s="96"/>
      <c r="D1597" s="63" t="s">
        <v>37</v>
      </c>
      <c r="E1597" s="64"/>
    </row>
    <row r="1598" spans="1:5" ht="21">
      <c r="A1598" s="99"/>
      <c r="B1598" s="102"/>
      <c r="C1598" s="96"/>
      <c r="D1598" s="63" t="s">
        <v>38</v>
      </c>
      <c r="E1598" s="64"/>
    </row>
    <row r="1599" spans="1:5" ht="21">
      <c r="A1599" s="99"/>
      <c r="B1599" s="102"/>
      <c r="C1599" s="96"/>
      <c r="D1599" s="63" t="s">
        <v>39</v>
      </c>
      <c r="E1599" s="64"/>
    </row>
    <row r="1600" spans="1:5" ht="21">
      <c r="A1600" s="99"/>
      <c r="B1600" s="102"/>
      <c r="C1600" s="96"/>
      <c r="D1600" s="63" t="s">
        <v>40</v>
      </c>
      <c r="E1600" s="64"/>
    </row>
    <row r="1601" spans="1:5" ht="21">
      <c r="A1601" s="99"/>
      <c r="B1601" s="102"/>
      <c r="C1601" s="96"/>
      <c r="D1601" s="63" t="s">
        <v>41</v>
      </c>
      <c r="E1601" s="64"/>
    </row>
    <row r="1602" spans="1:5" ht="21">
      <c r="A1602" s="99"/>
      <c r="B1602" s="102"/>
      <c r="C1602" s="96"/>
      <c r="D1602" s="63" t="s">
        <v>42</v>
      </c>
      <c r="E1602" s="64"/>
    </row>
    <row r="1603" spans="1:5" ht="21">
      <c r="A1603" s="99"/>
      <c r="B1603" s="102"/>
      <c r="C1603" s="96"/>
      <c r="D1603" s="63" t="s">
        <v>43</v>
      </c>
      <c r="E1603" s="64"/>
    </row>
    <row r="1604" spans="1:5" ht="21">
      <c r="A1604" s="99"/>
      <c r="B1604" s="102"/>
      <c r="C1604" s="96"/>
      <c r="D1604" s="63" t="s">
        <v>44</v>
      </c>
      <c r="E1604" s="64"/>
    </row>
    <row r="1605" spans="1:5" ht="21">
      <c r="A1605" s="99"/>
      <c r="B1605" s="102"/>
      <c r="C1605" s="96"/>
      <c r="D1605" s="63" t="s">
        <v>45</v>
      </c>
      <c r="E1605" s="64"/>
    </row>
    <row r="1606" spans="1:5" ht="21">
      <c r="A1606" s="99"/>
      <c r="B1606" s="102"/>
      <c r="C1606" s="96"/>
      <c r="D1606" s="63" t="s">
        <v>46</v>
      </c>
      <c r="E1606" s="64"/>
    </row>
    <row r="1607" spans="1:5" ht="21">
      <c r="A1607" s="99"/>
      <c r="B1607" s="102"/>
      <c r="C1607" s="96"/>
      <c r="D1607" s="63" t="s">
        <v>47</v>
      </c>
      <c r="E1607" s="64"/>
    </row>
    <row r="1608" spans="1:5" ht="21">
      <c r="A1608" s="99"/>
      <c r="B1608" s="102"/>
      <c r="C1608" s="96"/>
      <c r="D1608" s="63" t="s">
        <v>48</v>
      </c>
      <c r="E1608" s="64"/>
    </row>
    <row r="1609" spans="1:5" ht="21">
      <c r="A1609" s="99"/>
      <c r="B1609" s="102"/>
      <c r="C1609" s="97"/>
      <c r="D1609" s="63" t="s">
        <v>18</v>
      </c>
      <c r="E1609" s="64"/>
    </row>
    <row r="1610" spans="1:5" ht="21">
      <c r="A1610" s="99"/>
      <c r="B1610" s="102"/>
      <c r="C1610" s="62" t="s">
        <v>6</v>
      </c>
      <c r="D1610" s="63"/>
      <c r="E1610" s="64"/>
    </row>
    <row r="1611" spans="1:5" ht="21">
      <c r="A1611" s="99"/>
      <c r="B1611" s="102"/>
      <c r="C1611" s="62" t="s">
        <v>7</v>
      </c>
      <c r="D1611" s="63" t="s">
        <v>50</v>
      </c>
      <c r="E1611" s="64"/>
    </row>
    <row r="1612" spans="1:5" ht="21">
      <c r="A1612" s="99"/>
      <c r="B1612" s="102"/>
      <c r="C1612" s="62" t="s">
        <v>8</v>
      </c>
      <c r="D1612" s="63" t="s">
        <v>50</v>
      </c>
      <c r="E1612" s="64"/>
    </row>
    <row r="1613" spans="1:5" ht="21">
      <c r="A1613" s="99"/>
      <c r="B1613" s="102"/>
      <c r="C1613" s="62" t="s">
        <v>9</v>
      </c>
      <c r="D1613" s="63"/>
      <c r="E1613" s="64"/>
    </row>
    <row r="1614" spans="1:5" ht="21">
      <c r="A1614" s="99"/>
      <c r="B1614" s="102"/>
      <c r="C1614" s="62" t="s">
        <v>10</v>
      </c>
      <c r="D1614" s="63"/>
      <c r="E1614" s="64"/>
    </row>
    <row r="1615" spans="1:5" ht="21">
      <c r="A1615" s="99"/>
      <c r="B1615" s="102"/>
      <c r="C1615" s="95" t="s">
        <v>11</v>
      </c>
      <c r="D1615" s="63" t="s">
        <v>51</v>
      </c>
      <c r="E1615" s="64"/>
    </row>
    <row r="1616" spans="1:5" ht="21">
      <c r="A1616" s="99"/>
      <c r="B1616" s="102"/>
      <c r="C1616" s="96"/>
      <c r="D1616" s="63" t="s">
        <v>52</v>
      </c>
      <c r="E1616" s="64"/>
    </row>
    <row r="1617" spans="1:5" ht="21">
      <c r="A1617" s="99"/>
      <c r="B1617" s="102"/>
      <c r="C1617" s="96"/>
      <c r="D1617" s="63" t="s">
        <v>53</v>
      </c>
      <c r="E1617" s="64"/>
    </row>
    <row r="1618" spans="1:5" ht="21">
      <c r="A1618" s="99"/>
      <c r="B1618" s="102"/>
      <c r="C1618" s="97"/>
      <c r="D1618" s="63" t="s">
        <v>54</v>
      </c>
      <c r="E1618" s="64"/>
    </row>
    <row r="1619" spans="1:5" ht="21">
      <c r="A1619" s="99"/>
      <c r="B1619" s="102"/>
      <c r="C1619" s="62" t="s">
        <v>12</v>
      </c>
      <c r="D1619" s="63" t="s">
        <v>53</v>
      </c>
      <c r="E1619" s="64"/>
    </row>
    <row r="1620" spans="1:5" ht="21">
      <c r="A1620" s="99"/>
      <c r="B1620" s="102"/>
      <c r="C1620" s="95" t="s">
        <v>13</v>
      </c>
      <c r="D1620" s="63" t="s">
        <v>55</v>
      </c>
      <c r="E1620" s="64"/>
    </row>
    <row r="1621" spans="1:5" ht="21">
      <c r="A1621" s="99"/>
      <c r="B1621" s="102"/>
      <c r="C1621" s="97"/>
      <c r="D1621" s="63" t="s">
        <v>56</v>
      </c>
      <c r="E1621" s="64"/>
    </row>
    <row r="1622" spans="1:5" ht="21">
      <c r="A1622" s="100"/>
      <c r="B1622" s="103"/>
      <c r="C1622" s="65" t="s">
        <v>168</v>
      </c>
      <c r="D1622" s="65"/>
      <c r="E1622" s="66">
        <f>SUM(E1577:E1621)</f>
        <v>0</v>
      </c>
    </row>
    <row r="1623" spans="1:5" ht="21">
      <c r="A1623" s="105" t="s">
        <v>169</v>
      </c>
      <c r="B1623" s="106"/>
      <c r="C1623" s="106"/>
      <c r="D1623" s="107"/>
      <c r="E1623" s="67">
        <v>7778226.21</v>
      </c>
    </row>
  </sheetData>
  <sheetProtection/>
  <mergeCells count="216">
    <mergeCell ref="A1531:D1531"/>
    <mergeCell ref="A1532:A1575"/>
    <mergeCell ref="B1532:B1575"/>
    <mergeCell ref="C1533:C1564"/>
    <mergeCell ref="C1568:C1571"/>
    <mergeCell ref="C1573:C1574"/>
    <mergeCell ref="A1623:D1623"/>
    <mergeCell ref="A1576:D1576"/>
    <mergeCell ref="A1577:A1622"/>
    <mergeCell ref="B1577:B1622"/>
    <mergeCell ref="C1578:C1609"/>
    <mergeCell ref="C1615:C1618"/>
    <mergeCell ref="C1620:C1621"/>
    <mergeCell ref="A1441:D1441"/>
    <mergeCell ref="A1442:A1485"/>
    <mergeCell ref="B1442:B1485"/>
    <mergeCell ref="C1443:C1474"/>
    <mergeCell ref="C1478:C1481"/>
    <mergeCell ref="C1483:C1484"/>
    <mergeCell ref="A1486:D1486"/>
    <mergeCell ref="A1487:A1530"/>
    <mergeCell ref="B1487:B1530"/>
    <mergeCell ref="C1488:C1519"/>
    <mergeCell ref="C1523:C1526"/>
    <mergeCell ref="C1528:C1529"/>
    <mergeCell ref="A1351:D1351"/>
    <mergeCell ref="A1352:A1395"/>
    <mergeCell ref="B1352:B1395"/>
    <mergeCell ref="C1353:C1384"/>
    <mergeCell ref="C1388:C1391"/>
    <mergeCell ref="C1393:C1394"/>
    <mergeCell ref="A1396:D1396"/>
    <mergeCell ref="A1397:A1440"/>
    <mergeCell ref="B1397:B1440"/>
    <mergeCell ref="C1398:C1429"/>
    <mergeCell ref="C1433:C1436"/>
    <mergeCell ref="C1438:C1439"/>
    <mergeCell ref="A1261:D1261"/>
    <mergeCell ref="A1262:A1305"/>
    <mergeCell ref="B1262:B1305"/>
    <mergeCell ref="C1263:C1294"/>
    <mergeCell ref="C1298:C1301"/>
    <mergeCell ref="C1303:C1304"/>
    <mergeCell ref="A1306:D1306"/>
    <mergeCell ref="A1307:A1350"/>
    <mergeCell ref="B1307:B1350"/>
    <mergeCell ref="C1308:C1339"/>
    <mergeCell ref="C1343:C1346"/>
    <mergeCell ref="C1348:C1349"/>
    <mergeCell ref="A1171:D1171"/>
    <mergeCell ref="A1172:A1215"/>
    <mergeCell ref="B1172:B1215"/>
    <mergeCell ref="C1173:C1204"/>
    <mergeCell ref="C1208:C1211"/>
    <mergeCell ref="C1213:C1214"/>
    <mergeCell ref="A1216:D1216"/>
    <mergeCell ref="A1217:A1260"/>
    <mergeCell ref="B1217:B1260"/>
    <mergeCell ref="C1218:C1249"/>
    <mergeCell ref="C1253:C1256"/>
    <mergeCell ref="C1258:C1259"/>
    <mergeCell ref="A1081:D1081"/>
    <mergeCell ref="A1082:A1125"/>
    <mergeCell ref="B1082:B1125"/>
    <mergeCell ref="C1083:C1114"/>
    <mergeCell ref="C1118:C1121"/>
    <mergeCell ref="C1123:C1124"/>
    <mergeCell ref="A1126:D1126"/>
    <mergeCell ref="A1127:A1170"/>
    <mergeCell ref="B1127:B1170"/>
    <mergeCell ref="C1128:C1159"/>
    <mergeCell ref="C1163:C1166"/>
    <mergeCell ref="C1168:C1169"/>
    <mergeCell ref="A991:D991"/>
    <mergeCell ref="A992:A1035"/>
    <mergeCell ref="B992:B1035"/>
    <mergeCell ref="C993:C1024"/>
    <mergeCell ref="C1028:C1031"/>
    <mergeCell ref="C1033:C1034"/>
    <mergeCell ref="A1036:D1036"/>
    <mergeCell ref="A1037:A1080"/>
    <mergeCell ref="B1037:B1080"/>
    <mergeCell ref="C1038:C1069"/>
    <mergeCell ref="C1073:C1076"/>
    <mergeCell ref="C1078:C1079"/>
    <mergeCell ref="A901:D901"/>
    <mergeCell ref="A902:A945"/>
    <mergeCell ref="B902:B945"/>
    <mergeCell ref="C903:C934"/>
    <mergeCell ref="C938:C941"/>
    <mergeCell ref="C943:C944"/>
    <mergeCell ref="A946:D946"/>
    <mergeCell ref="A947:A990"/>
    <mergeCell ref="B947:B990"/>
    <mergeCell ref="C948:C979"/>
    <mergeCell ref="C983:C986"/>
    <mergeCell ref="C988:C989"/>
    <mergeCell ref="A811:D811"/>
    <mergeCell ref="A812:A855"/>
    <mergeCell ref="B812:B855"/>
    <mergeCell ref="C813:C844"/>
    <mergeCell ref="C848:C851"/>
    <mergeCell ref="C853:C854"/>
    <mergeCell ref="A856:D856"/>
    <mergeCell ref="A857:A900"/>
    <mergeCell ref="B857:B900"/>
    <mergeCell ref="C858:C889"/>
    <mergeCell ref="C893:C896"/>
    <mergeCell ref="C898:C899"/>
    <mergeCell ref="A721:D721"/>
    <mergeCell ref="A722:A765"/>
    <mergeCell ref="B722:B765"/>
    <mergeCell ref="C723:C754"/>
    <mergeCell ref="C758:C761"/>
    <mergeCell ref="C763:C764"/>
    <mergeCell ref="A766:D766"/>
    <mergeCell ref="A767:A810"/>
    <mergeCell ref="B767:B810"/>
    <mergeCell ref="C768:C799"/>
    <mergeCell ref="C803:C806"/>
    <mergeCell ref="C808:C809"/>
    <mergeCell ref="A631:D631"/>
    <mergeCell ref="A632:A675"/>
    <mergeCell ref="B632:B675"/>
    <mergeCell ref="C633:C664"/>
    <mergeCell ref="C668:C671"/>
    <mergeCell ref="C673:C674"/>
    <mergeCell ref="A676:D676"/>
    <mergeCell ref="A677:A720"/>
    <mergeCell ref="B677:B720"/>
    <mergeCell ref="C678:C709"/>
    <mergeCell ref="C713:C716"/>
    <mergeCell ref="C718:C719"/>
    <mergeCell ref="A541:D541"/>
    <mergeCell ref="A542:A585"/>
    <mergeCell ref="B542:B585"/>
    <mergeCell ref="C543:C574"/>
    <mergeCell ref="C578:C581"/>
    <mergeCell ref="C583:C584"/>
    <mergeCell ref="A586:D586"/>
    <mergeCell ref="A587:A630"/>
    <mergeCell ref="B587:B630"/>
    <mergeCell ref="C588:C619"/>
    <mergeCell ref="C623:C626"/>
    <mergeCell ref="C628:C629"/>
    <mergeCell ref="A451:D451"/>
    <mergeCell ref="A452:A495"/>
    <mergeCell ref="B452:B495"/>
    <mergeCell ref="C453:C484"/>
    <mergeCell ref="C488:C491"/>
    <mergeCell ref="C493:C494"/>
    <mergeCell ref="A496:D496"/>
    <mergeCell ref="A497:A540"/>
    <mergeCell ref="B497:B540"/>
    <mergeCell ref="C498:C529"/>
    <mergeCell ref="C533:C536"/>
    <mergeCell ref="C538:C539"/>
    <mergeCell ref="A361:D361"/>
    <mergeCell ref="A362:A405"/>
    <mergeCell ref="B362:B405"/>
    <mergeCell ref="C363:C394"/>
    <mergeCell ref="C398:C401"/>
    <mergeCell ref="C403:C404"/>
    <mergeCell ref="A406:D406"/>
    <mergeCell ref="A407:A450"/>
    <mergeCell ref="B407:B450"/>
    <mergeCell ref="C408:C439"/>
    <mergeCell ref="C443:C446"/>
    <mergeCell ref="C448:C449"/>
    <mergeCell ref="A271:D271"/>
    <mergeCell ref="A272:A315"/>
    <mergeCell ref="B272:B315"/>
    <mergeCell ref="C273:C304"/>
    <mergeCell ref="C308:C311"/>
    <mergeCell ref="C313:C314"/>
    <mergeCell ref="A316:D316"/>
    <mergeCell ref="A317:A360"/>
    <mergeCell ref="B317:B360"/>
    <mergeCell ref="C318:C349"/>
    <mergeCell ref="C353:C356"/>
    <mergeCell ref="C358:C359"/>
    <mergeCell ref="C223:C224"/>
    <mergeCell ref="A226:D226"/>
    <mergeCell ref="C133:C134"/>
    <mergeCell ref="A136:D136"/>
    <mergeCell ref="A137:A180"/>
    <mergeCell ref="B137:B180"/>
    <mergeCell ref="C138:C169"/>
    <mergeCell ref="C173:C176"/>
    <mergeCell ref="C178:C179"/>
    <mergeCell ref="C218:C221"/>
    <mergeCell ref="A181:D181"/>
    <mergeCell ref="A92:A135"/>
    <mergeCell ref="B92:B135"/>
    <mergeCell ref="C93:C124"/>
    <mergeCell ref="C128:C131"/>
    <mergeCell ref="B2:B45"/>
    <mergeCell ref="A227:A270"/>
    <mergeCell ref="B227:B270"/>
    <mergeCell ref="C228:C259"/>
    <mergeCell ref="C263:C266"/>
    <mergeCell ref="C268:C269"/>
    <mergeCell ref="A91:D91"/>
    <mergeCell ref="A182:A225"/>
    <mergeCell ref="B182:B225"/>
    <mergeCell ref="C183:C214"/>
    <mergeCell ref="C3:C34"/>
    <mergeCell ref="C38:C41"/>
    <mergeCell ref="C43:C44"/>
    <mergeCell ref="A47:A90"/>
    <mergeCell ref="B47:B90"/>
    <mergeCell ref="C48:C79"/>
    <mergeCell ref="C83:C86"/>
    <mergeCell ref="C88:C89"/>
    <mergeCell ref="A46:D46"/>
    <mergeCell ref="A2:A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2012-10-17T04:23:53Z</dcterms:created>
  <dcterms:modified xsi:type="dcterms:W3CDTF">2012-10-17T07:10:43Z</dcterms:modified>
  <cp:category/>
  <cp:version/>
  <cp:contentType/>
  <cp:contentStatus/>
</cp:coreProperties>
</file>