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รายงานผลการตรวจสอบ" sheetId="1" r:id="rId1"/>
    <sheet name="กค (ปันส่วน)" sheetId="2" r:id="rId2"/>
    <sheet name="สรุปค่าใช้จ่ายแต่ละกิจกรรมย่อย" sheetId="3" r:id="rId3"/>
    <sheet name="พด (ปันส่วน)" sheetId="4" r:id="rId4"/>
    <sheet name="สรุปค่าใช้จ่ายแต่ละกิจกรรมย่อย " sheetId="5" r:id="rId5"/>
  </sheets>
  <definedNames>
    <definedName name="_xlnm.Print_Area" localSheetId="0">'รายงานผลการตรวจสอบ'!$A$1:$J$31</definedName>
  </definedNames>
  <calcPr fullCalcOnLoad="1"/>
</workbook>
</file>

<file path=xl/sharedStrings.xml><?xml version="1.0" encoding="utf-8"?>
<sst xmlns="http://schemas.openxmlformats.org/spreadsheetml/2006/main" count="146" uniqueCount="90">
  <si>
    <t>ศูนย์ต้นทุน</t>
  </si>
  <si>
    <t>หน่วยงาน</t>
  </si>
  <si>
    <t>ค่าใช้จ่าย</t>
  </si>
  <si>
    <t>ไม่ระบุกิจกรรมหลัก</t>
  </si>
  <si>
    <t>พัฒนาปรับปรุงพันธุ์สัตว์</t>
  </si>
  <si>
    <t>ป้องกัน แก้ไข และเตรียมความพร้อมรับปัญหาโรคไข้หวัดนก</t>
  </si>
  <si>
    <t>ตรวจสอบรับรองคุณภาพสินค้าปศุสัตว์</t>
  </si>
  <si>
    <t>ถ่ายทอดองค์ความรู้และเทคโนโลยีด้านการปศุสัตว์</t>
  </si>
  <si>
    <t>ผลรวมทั้งหมด</t>
  </si>
  <si>
    <t>ไม่ระบุกิจกรรมย่อย</t>
  </si>
  <si>
    <t>ด้านการเงินและบัญชี</t>
  </si>
  <si>
    <t xml:space="preserve">กองคลัง </t>
  </si>
  <si>
    <t>ทางตรง</t>
  </si>
  <si>
    <t>ค่าล่วงเวลา</t>
  </si>
  <si>
    <t>เงินค่าตอบแทนพนักงานราชการ</t>
  </si>
  <si>
    <t>เงินค่าครองชีพ</t>
  </si>
  <si>
    <t>เงินสมทบกองทุนประกันสังคม</t>
  </si>
  <si>
    <t>ค่าเช่าบ้าน</t>
  </si>
  <si>
    <t>เงินช่วยการศึกษาบุตร</t>
  </si>
  <si>
    <t>เงินช่วยค่ารักษาพยาบาลประเภทผู้ป่วยนอก-รพ.รัฐ</t>
  </si>
  <si>
    <t>เงินช่วยค่ารักษาพยาบาลประเภทผู้ป่วยใน-รพ.เอกชน</t>
  </si>
  <si>
    <t>ค่าใช้จ่ายด้านการฝึกอบรม-ในประเทศ</t>
  </si>
  <si>
    <t>ค่าเบี้ยเลี้ยง</t>
  </si>
  <si>
    <t>ค่าที่พัก</t>
  </si>
  <si>
    <t>ค่าใช้จ่ายเดินทางไปราชการ-ในประเทศ</t>
  </si>
  <si>
    <t>ค่าวัสดุ</t>
  </si>
  <si>
    <t>ค่าซ่อมแซมและค่าบำรุงรักษา</t>
  </si>
  <si>
    <t>ค่าจ้างเหมาบริการ-บุคคลภายนอก</t>
  </si>
  <si>
    <t>ค่าครุภัณฑ์มูลค่าต่ำกว่าเกณฑ์</t>
  </si>
  <si>
    <t>ค่าใช้จ่ายในการประชุม</t>
  </si>
  <si>
    <t>ค่าเช่าเบ็ดเตล็ด-บุคคลภายนอก</t>
  </si>
  <si>
    <t>ค่าใช้จ่ายผลักส่งเป็นรายได้แผ่นดิน</t>
  </si>
  <si>
    <t>ค่าใช้สอยอื่น ๆ</t>
  </si>
  <si>
    <t>ค่าเสื่อมราคา - อาคารสำนักงาน</t>
  </si>
  <si>
    <t>ค่าเสื่อมราคา - อาคารเพื่อประโยชน์อื่น</t>
  </si>
  <si>
    <t>ค่าเสื่อมราคา - สิ่งปลูกสร้าง</t>
  </si>
  <si>
    <t>ค่าเสื่อมราคา - ครุภัณฑ์สำนักงาน</t>
  </si>
  <si>
    <t>ค่าเสื่อมราคา -ครุภัณฑ์ยานพาหนะและอุปกรณ์การขนส่ง</t>
  </si>
  <si>
    <t>ค่าเสื่อมราคา - ครุภัณฑ์ไฟฟ้าและวิทยุ</t>
  </si>
  <si>
    <t>ค่าเสื่อมราคา - ครุภัณฑ์โฆษณาและเผยแพร่</t>
  </si>
  <si>
    <t>ค่าเสื่อมราคา - อุปกรณ์คอมพิวเตอร์</t>
  </si>
  <si>
    <t>ค่าเสื่อมราคา - ครุภัณฑ์งานบ้านงานครัว</t>
  </si>
  <si>
    <t>ค่าจำหน่าย - ครุภัณฑ์สำนักงาน</t>
  </si>
  <si>
    <t>ค่าจำหน่าย - ครุภัณฑ์ไฟฟ้า และวิทยุ</t>
  </si>
  <si>
    <t>ค่าจำหน่าย - อุปกรณ์คอมพิวเตอร์</t>
  </si>
  <si>
    <t>บัญชีค่าใช้จ่ายอื่น</t>
  </si>
  <si>
    <t>รวมค่าใช้จ่ายทางตรง</t>
  </si>
  <si>
    <t>ทางอ้อม</t>
  </si>
  <si>
    <t>เงินเดือน</t>
  </si>
  <si>
    <t>เงินตอบแทนพิเศษของผู้ได้รับเงินเต็มขั้น</t>
  </si>
  <si>
    <t>ค่าจ้าง</t>
  </si>
  <si>
    <t>เงินรางวัล</t>
  </si>
  <si>
    <t>เงินชดเชยสมาชิก กบข.</t>
  </si>
  <si>
    <t>เงินสมทบ กบข.</t>
  </si>
  <si>
    <t>เงินสมทบ กสจ.</t>
  </si>
  <si>
    <t>ค่าตอบแทนเหมาจ่ายแทนการจัดหารถประจำตำแหน่ง</t>
  </si>
  <si>
    <t>เงินช่วยค่ารักษาพยาบาลประเภทผู้ป่วยใน-รพ.รัฐ</t>
  </si>
  <si>
    <t>เงินช่วยค่ารักษาพยาบาลประเภทผู้ป่วยนอก-รพ.เอกชน</t>
  </si>
  <si>
    <t>ค่าจ้างเหมาบริการ - หน่วยงานภาครัฐ</t>
  </si>
  <si>
    <t>ค่าไฟฟ้า</t>
  </si>
  <si>
    <t>ค่าน้ำประปาและน้ำบาดาล</t>
  </si>
  <si>
    <t>ค่าโทรศัพท์</t>
  </si>
  <si>
    <t>ค่าบริการสื่อสารและโทรคมนาคม</t>
  </si>
  <si>
    <t>ค่าบริการไปรษณีย์โทรเลขและขนส่ง</t>
  </si>
  <si>
    <t>รวมค่าใช้จ่ายทางอ้อม</t>
  </si>
  <si>
    <t>รวมค่าใช้จ่ายทั้งสิ้น</t>
  </si>
  <si>
    <t>กิจกรรมหลัก</t>
  </si>
  <si>
    <t>กิจกรรมย่อย</t>
  </si>
  <si>
    <t>ยอดรวม</t>
  </si>
  <si>
    <t>รวมค่าใช้จ่ายทั้งสิ้น จากระบบ GFMIS</t>
  </si>
  <si>
    <t>งานบริหารทั่วไป</t>
  </si>
  <si>
    <t>ด้านการพัสดุ</t>
  </si>
  <si>
    <t>ด้านยานพาหนะ</t>
  </si>
  <si>
    <t>ฝ่ายพัสดุ</t>
  </si>
  <si>
    <t>ค่าเชื้อเพลิง</t>
  </si>
  <si>
    <t>รายงานผลการตรวจสอบความถูกต้องของการระบุค่าใช้จ่ายเข้าสู่กิจกรรมย่อยในระบบ GFMIS</t>
  </si>
  <si>
    <t xml:space="preserve">สำหรับข้อมูลค่าใช้จ่ายของปีงบประมาณ พ.ศ.2555 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</si>
  <si>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</si>
  <si>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</si>
  <si>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พ.ศ.2555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</si>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</sst>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[Red]\-#,##0.00\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t&quot;฿&quot;#,##0_);\(\t&quot;฿&quot;#,##0\)"/>
    <numFmt numFmtId="197" formatCode="\t&quot;฿&quot;#,##0_);[Red]\(\t&quot;฿&quot;#,##0\)"/>
    <numFmt numFmtId="198" formatCode="\t&quot;฿&quot;#,##0.00_);\(\t&quot;฿&quot;#,##0.00\)"/>
    <numFmt numFmtId="199" formatCode="\t&quot;฿&quot;#,##0.00_);[Red]\(\t&quot;฿&quot;#,##0.00\)"/>
    <numFmt numFmtId="200" formatCode="dddd\,\ mmmm\ dd\,\ yyyy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,##0.00_);[Red]\(#,##0.00\)"/>
    <numFmt numFmtId="209" formatCode="#,##0.0000"/>
    <numFmt numFmtId="210" formatCode="#,##0.000"/>
    <numFmt numFmtId="211" formatCode="[$-41E]d\ mmmm\ yyyy"/>
    <numFmt numFmtId="212" formatCode="[$-107041E]d\ mmm\ yy;@"/>
    <numFmt numFmtId="213" formatCode="[$-1010000]d/m/yy;@"/>
  </numFmts>
  <fonts count="45"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8"/>
      <name val="Wingding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20" borderId="1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2" applyNumberFormat="0" applyAlignment="0" applyProtection="0"/>
    <xf numFmtId="0" fontId="11" fillId="0" borderId="10" applyNumberFormat="0" applyFill="0" applyAlignment="0" applyProtection="0"/>
    <xf numFmtId="0" fontId="6" fillId="4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7" borderId="1" applyNumberFormat="0" applyAlignment="0" applyProtection="0"/>
    <xf numFmtId="0" fontId="12" fillId="22" borderId="0" applyNumberFormat="0" applyBorder="0" applyAlignment="0" applyProtection="0"/>
    <xf numFmtId="0" fontId="16" fillId="0" borderId="11" applyNumberFormat="0" applyFill="0" applyAlignment="0" applyProtection="0"/>
    <xf numFmtId="0" fontId="2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8" applyNumberFormat="0" applyAlignment="0" applyProtection="0"/>
    <xf numFmtId="0" fontId="0" fillId="23" borderId="7" applyNumberFormat="0" applyFon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0" fillId="0" borderId="15" xfId="0" applyFont="1" applyBorder="1" applyAlignment="1">
      <alignment horizontal="center" vertical="center"/>
    </xf>
    <xf numFmtId="0" fontId="20" fillId="22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6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/>
    </xf>
    <xf numFmtId="187" fontId="20" fillId="22" borderId="16" xfId="60" applyNumberFormat="1" applyFont="1" applyFill="1" applyBorder="1" applyAlignment="1">
      <alignment/>
    </xf>
    <xf numFmtId="187" fontId="20" fillId="0" borderId="16" xfId="60" applyNumberFormat="1" applyFont="1" applyBorder="1" applyAlignment="1">
      <alignment/>
    </xf>
    <xf numFmtId="187" fontId="20" fillId="0" borderId="18" xfId="60" applyNumberFormat="1" applyFont="1" applyBorder="1" applyAlignment="1">
      <alignment/>
    </xf>
    <xf numFmtId="43" fontId="20" fillId="0" borderId="0" xfId="60" applyFont="1" applyAlignment="1">
      <alignment/>
    </xf>
    <xf numFmtId="0" fontId="20" fillId="0" borderId="0" xfId="0" applyFont="1" applyAlignment="1">
      <alignment/>
    </xf>
    <xf numFmtId="0" fontId="20" fillId="0" borderId="24" xfId="0" applyFont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6" xfId="0" applyFont="1" applyBorder="1" applyAlignment="1">
      <alignment/>
    </xf>
    <xf numFmtId="187" fontId="20" fillId="22" borderId="25" xfId="60" applyNumberFormat="1" applyFont="1" applyFill="1" applyBorder="1" applyAlignment="1">
      <alignment/>
    </xf>
    <xf numFmtId="187" fontId="20" fillId="0" borderId="25" xfId="60" applyNumberFormat="1" applyFont="1" applyBorder="1" applyAlignment="1">
      <alignment/>
    </xf>
    <xf numFmtId="187" fontId="20" fillId="0" borderId="24" xfId="60" applyNumberFormat="1" applyFont="1" applyBorder="1" applyAlignment="1">
      <alignment/>
    </xf>
    <xf numFmtId="0" fontId="20" fillId="0" borderId="27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29" xfId="0" applyFont="1" applyBorder="1" applyAlignment="1">
      <alignment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87" fontId="21" fillId="22" borderId="32" xfId="60" applyNumberFormat="1" applyFont="1" applyFill="1" applyBorder="1" applyAlignment="1">
      <alignment/>
    </xf>
    <xf numFmtId="187" fontId="21" fillId="0" borderId="33" xfId="60" applyNumberFormat="1" applyFont="1" applyBorder="1" applyAlignment="1">
      <alignment/>
    </xf>
    <xf numFmtId="187" fontId="21" fillId="0" borderId="34" xfId="60" applyNumberFormat="1" applyFont="1" applyBorder="1" applyAlignment="1">
      <alignment/>
    </xf>
    <xf numFmtId="0" fontId="20" fillId="0" borderId="35" xfId="0" applyFont="1" applyBorder="1" applyAlignment="1">
      <alignment/>
    </xf>
    <xf numFmtId="187" fontId="20" fillId="22" borderId="35" xfId="0" applyNumberFormat="1" applyFont="1" applyFill="1" applyBorder="1" applyAlignment="1">
      <alignment/>
    </xf>
    <xf numFmtId="187" fontId="20" fillId="0" borderId="35" xfId="0" applyNumberFormat="1" applyFont="1" applyBorder="1" applyAlignment="1">
      <alignment/>
    </xf>
    <xf numFmtId="187" fontId="20" fillId="0" borderId="0" xfId="0" applyNumberFormat="1" applyFont="1" applyBorder="1" applyAlignment="1">
      <alignment/>
    </xf>
    <xf numFmtId="187" fontId="20" fillId="0" borderId="36" xfId="0" applyNumberFormat="1" applyFont="1" applyBorder="1" applyAlignment="1">
      <alignment/>
    </xf>
    <xf numFmtId="187" fontId="20" fillId="0" borderId="35" xfId="60" applyNumberFormat="1" applyFont="1" applyBorder="1" applyAlignment="1">
      <alignment/>
    </xf>
    <xf numFmtId="0" fontId="20" fillId="0" borderId="37" xfId="0" applyFont="1" applyBorder="1" applyAlignment="1">
      <alignment horizontal="left"/>
    </xf>
    <xf numFmtId="187" fontId="20" fillId="22" borderId="38" xfId="0" applyNumberFormat="1" applyFont="1" applyFill="1" applyBorder="1" applyAlignment="1">
      <alignment/>
    </xf>
    <xf numFmtId="187" fontId="20" fillId="0" borderId="39" xfId="0" applyNumberFormat="1" applyFont="1" applyBorder="1" applyAlignment="1">
      <alignment/>
    </xf>
    <xf numFmtId="187" fontId="20" fillId="0" borderId="28" xfId="0" applyNumberFormat="1" applyFont="1" applyBorder="1" applyAlignment="1">
      <alignment/>
    </xf>
    <xf numFmtId="187" fontId="20" fillId="0" borderId="40" xfId="0" applyNumberFormat="1" applyFont="1" applyBorder="1" applyAlignment="1">
      <alignment/>
    </xf>
    <xf numFmtId="0" fontId="21" fillId="0" borderId="32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21" fillId="0" borderId="22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187" fontId="21" fillId="22" borderId="38" xfId="0" applyNumberFormat="1" applyFont="1" applyFill="1" applyBorder="1" applyAlignment="1">
      <alignment/>
    </xf>
    <xf numFmtId="187" fontId="21" fillId="0" borderId="38" xfId="0" applyNumberFormat="1" applyFont="1" applyFill="1" applyBorder="1" applyAlignment="1">
      <alignment/>
    </xf>
    <xf numFmtId="187" fontId="21" fillId="0" borderId="42" xfId="0" applyNumberFormat="1" applyFont="1" applyFill="1" applyBorder="1" applyAlignment="1">
      <alignment/>
    </xf>
    <xf numFmtId="187" fontId="21" fillId="0" borderId="40" xfId="0" applyNumberFormat="1" applyFont="1" applyFill="1" applyBorder="1" applyAlignment="1">
      <alignment/>
    </xf>
    <xf numFmtId="187" fontId="21" fillId="0" borderId="15" xfId="0" applyNumberFormat="1" applyFont="1" applyBorder="1" applyAlignment="1">
      <alignment/>
    </xf>
    <xf numFmtId="0" fontId="21" fillId="0" borderId="43" xfId="0" applyFont="1" applyBorder="1" applyAlignment="1">
      <alignment horizontal="left"/>
    </xf>
    <xf numFmtId="0" fontId="21" fillId="0" borderId="44" xfId="0" applyFont="1" applyBorder="1" applyAlignment="1">
      <alignment horizontal="left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187" fontId="21" fillId="22" borderId="46" xfId="0" applyNumberFormat="1" applyFont="1" applyFill="1" applyBorder="1" applyAlignment="1">
      <alignment/>
    </xf>
    <xf numFmtId="187" fontId="21" fillId="0" borderId="46" xfId="0" applyNumberFormat="1" applyFont="1" applyFill="1" applyBorder="1" applyAlignment="1">
      <alignment/>
    </xf>
    <xf numFmtId="187" fontId="21" fillId="0" borderId="43" xfId="0" applyNumberFormat="1" applyFont="1" applyFill="1" applyBorder="1" applyAlignment="1">
      <alignment/>
    </xf>
    <xf numFmtId="187" fontId="21" fillId="0" borderId="47" xfId="0" applyNumberFormat="1" applyFont="1" applyFill="1" applyBorder="1" applyAlignment="1">
      <alignment/>
    </xf>
    <xf numFmtId="187" fontId="21" fillId="0" borderId="45" xfId="0" applyNumberFormat="1" applyFont="1" applyBorder="1" applyAlignment="1">
      <alignment/>
    </xf>
    <xf numFmtId="0" fontId="20" fillId="0" borderId="0" xfId="0" applyFont="1" applyAlignment="1">
      <alignment horizontal="left"/>
    </xf>
    <xf numFmtId="0" fontId="22" fillId="0" borderId="15" xfId="0" applyFont="1" applyFill="1" applyBorder="1" applyAlignment="1">
      <alignment horizontal="center"/>
    </xf>
    <xf numFmtId="43" fontId="22" fillId="0" borderId="15" xfId="60" applyFont="1" applyFill="1" applyBorder="1" applyAlignment="1">
      <alignment horizontal="center"/>
    </xf>
    <xf numFmtId="0" fontId="20" fillId="0" borderId="20" xfId="0" applyFont="1" applyBorder="1" applyAlignment="1">
      <alignment horizontal="center" vertical="top"/>
    </xf>
    <xf numFmtId="0" fontId="20" fillId="0" borderId="48" xfId="0" applyFont="1" applyBorder="1" applyAlignment="1">
      <alignment horizontal="center" vertical="top"/>
    </xf>
    <xf numFmtId="40" fontId="23" fillId="0" borderId="49" xfId="0" applyNumberFormat="1" applyFont="1" applyFill="1" applyBorder="1" applyAlignment="1">
      <alignment vertical="top"/>
    </xf>
    <xf numFmtId="40" fontId="23" fillId="0" borderId="15" xfId="0" applyNumberFormat="1" applyFont="1" applyFill="1" applyBorder="1" applyAlignment="1">
      <alignment horizontal="left" vertical="center"/>
    </xf>
    <xf numFmtId="43" fontId="23" fillId="0" borderId="15" xfId="60" applyFont="1" applyFill="1" applyBorder="1" applyAlignment="1">
      <alignment/>
    </xf>
    <xf numFmtId="0" fontId="20" fillId="0" borderId="24" xfId="0" applyFont="1" applyBorder="1" applyAlignment="1">
      <alignment horizontal="center" vertical="top"/>
    </xf>
    <xf numFmtId="0" fontId="20" fillId="0" borderId="36" xfId="0" applyFont="1" applyBorder="1" applyAlignment="1">
      <alignment horizontal="center" vertical="top"/>
    </xf>
    <xf numFmtId="40" fontId="23" fillId="0" borderId="15" xfId="0" applyNumberFormat="1" applyFont="1" applyFill="1" applyBorder="1" applyAlignment="1">
      <alignment vertical="top"/>
    </xf>
    <xf numFmtId="0" fontId="20" fillId="0" borderId="37" xfId="0" applyFont="1" applyBorder="1" applyAlignment="1">
      <alignment horizontal="center" vertical="top"/>
    </xf>
    <xf numFmtId="0" fontId="20" fillId="0" borderId="40" xfId="0" applyFont="1" applyBorder="1" applyAlignment="1">
      <alignment horizontal="center" vertical="top"/>
    </xf>
    <xf numFmtId="40" fontId="22" fillId="0" borderId="15" xfId="0" applyNumberFormat="1" applyFont="1" applyFill="1" applyBorder="1" applyAlignment="1">
      <alignment vertical="center"/>
    </xf>
    <xf numFmtId="43" fontId="22" fillId="0" borderId="15" xfId="60" applyFont="1" applyFill="1" applyBorder="1" applyAlignment="1">
      <alignment/>
    </xf>
    <xf numFmtId="0" fontId="21" fillId="20" borderId="15" xfId="0" applyFont="1" applyFill="1" applyBorder="1" applyAlignment="1">
      <alignment horizontal="center"/>
    </xf>
    <xf numFmtId="43" fontId="22" fillId="20" borderId="15" xfId="60" applyFont="1" applyFill="1" applyBorder="1" applyAlignment="1">
      <alignment/>
    </xf>
    <xf numFmtId="0" fontId="20" fillId="0" borderId="50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20" fillId="0" borderId="18" xfId="0" applyFont="1" applyBorder="1" applyAlignment="1">
      <alignment/>
    </xf>
    <xf numFmtId="0" fontId="20" fillId="22" borderId="16" xfId="0" applyNumberFormat="1" applyFont="1" applyFill="1" applyBorder="1" applyAlignment="1">
      <alignment/>
    </xf>
    <xf numFmtId="0" fontId="20" fillId="0" borderId="16" xfId="0" applyNumberFormat="1" applyFont="1" applyBorder="1" applyAlignment="1">
      <alignment/>
    </xf>
    <xf numFmtId="0" fontId="20" fillId="0" borderId="20" xfId="0" applyFont="1" applyBorder="1" applyAlignment="1">
      <alignment/>
    </xf>
    <xf numFmtId="187" fontId="20" fillId="22" borderId="53" xfId="60" applyNumberFormat="1" applyFont="1" applyFill="1" applyBorder="1" applyAlignment="1">
      <alignment/>
    </xf>
    <xf numFmtId="187" fontId="20" fillId="22" borderId="54" xfId="60" applyNumberFormat="1" applyFont="1" applyFill="1" applyBorder="1" applyAlignment="1">
      <alignment/>
    </xf>
    <xf numFmtId="187" fontId="20" fillId="0" borderId="54" xfId="60" applyNumberFormat="1" applyFont="1" applyBorder="1" applyAlignment="1">
      <alignment/>
    </xf>
    <xf numFmtId="187" fontId="20" fillId="22" borderId="36" xfId="60" applyNumberFormat="1" applyFont="1" applyFill="1" applyBorder="1" applyAlignment="1">
      <alignment/>
    </xf>
    <xf numFmtId="187" fontId="20" fillId="22" borderId="0" xfId="60" applyNumberFormat="1" applyFont="1" applyFill="1" applyAlignment="1">
      <alignment/>
    </xf>
    <xf numFmtId="187" fontId="20" fillId="0" borderId="0" xfId="60" applyNumberFormat="1" applyFont="1" applyAlignment="1">
      <alignment/>
    </xf>
    <xf numFmtId="187" fontId="20" fillId="22" borderId="40" xfId="60" applyNumberFormat="1" applyFont="1" applyFill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44" xfId="0" applyFont="1" applyBorder="1" applyAlignment="1">
      <alignment horizontal="left"/>
    </xf>
    <xf numFmtId="187" fontId="21" fillId="22" borderId="44" xfId="60" applyNumberFormat="1" applyFont="1" applyFill="1" applyBorder="1" applyAlignment="1">
      <alignment/>
    </xf>
    <xf numFmtId="187" fontId="21" fillId="22" borderId="55" xfId="60" applyNumberFormat="1" applyFont="1" applyFill="1" applyBorder="1" applyAlignment="1">
      <alignment/>
    </xf>
    <xf numFmtId="187" fontId="21" fillId="0" borderId="55" xfId="60" applyNumberFormat="1" applyFont="1" applyBorder="1" applyAlignment="1">
      <alignment/>
    </xf>
    <xf numFmtId="187" fontId="21" fillId="0" borderId="56" xfId="60" applyNumberFormat="1" applyFont="1" applyBorder="1" applyAlignment="1">
      <alignment/>
    </xf>
    <xf numFmtId="40" fontId="23" fillId="0" borderId="49" xfId="0" applyNumberFormat="1" applyFont="1" applyFill="1" applyBorder="1" applyAlignment="1">
      <alignment horizontal="left" vertical="top"/>
    </xf>
    <xf numFmtId="40" fontId="23" fillId="0" borderId="38" xfId="0" applyNumberFormat="1" applyFont="1" applyFill="1" applyBorder="1" applyAlignment="1">
      <alignment horizontal="left" vertical="top"/>
    </xf>
    <xf numFmtId="0" fontId="22" fillId="0" borderId="0" xfId="75" applyFont="1" applyAlignment="1">
      <alignment horizontal="center" vertical="center"/>
      <protection/>
    </xf>
    <xf numFmtId="0" fontId="23" fillId="0" borderId="0" xfId="75" applyFont="1">
      <alignment/>
      <protection/>
    </xf>
    <xf numFmtId="0" fontId="22" fillId="0" borderId="0" xfId="75" applyFont="1" applyAlignment="1">
      <alignment horizontal="center" vertical="center"/>
      <protection/>
    </xf>
    <xf numFmtId="0" fontId="22" fillId="0" borderId="0" xfId="75" applyFont="1">
      <alignment/>
      <protection/>
    </xf>
    <xf numFmtId="0" fontId="23" fillId="0" borderId="57" xfId="75" applyFont="1" applyBorder="1">
      <alignment/>
      <protection/>
    </xf>
    <xf numFmtId="0" fontId="23" fillId="0" borderId="0" xfId="75" applyFont="1" applyAlignment="1">
      <alignment horizontal="left" indent="2"/>
      <protection/>
    </xf>
    <xf numFmtId="0" fontId="44" fillId="0" borderId="0" xfId="75" applyFont="1" applyBorder="1">
      <alignment/>
      <protection/>
    </xf>
    <xf numFmtId="0" fontId="23" fillId="0" borderId="0" xfId="75" applyFont="1" applyBorder="1">
      <alignment/>
      <protection/>
    </xf>
    <xf numFmtId="0" fontId="23" fillId="0" borderId="58" xfId="75" applyFont="1" applyBorder="1">
      <alignment/>
      <protection/>
    </xf>
    <xf numFmtId="0" fontId="23" fillId="0" borderId="59" xfId="75" applyFont="1" applyBorder="1">
      <alignment/>
      <protection/>
    </xf>
    <xf numFmtId="0" fontId="23" fillId="0" borderId="0" xfId="75" applyFont="1" applyAlignment="1">
      <alignment horizontal="center"/>
      <protection/>
    </xf>
    <xf numFmtId="0" fontId="23" fillId="0" borderId="0" xfId="75" applyFont="1" applyAlignment="1">
      <alignment horizontal="right"/>
      <protection/>
    </xf>
    <xf numFmtId="0" fontId="23" fillId="0" borderId="59" xfId="75" applyFont="1" applyBorder="1" applyAlignment="1">
      <alignment horizontal="center" vertical="center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ตารางรายชื่อหน่วยงาน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การคำนวณ" xfId="82"/>
    <cellStyle name="ข้อความเตือน" xfId="83"/>
    <cellStyle name="ข้อความอธิบาย" xfId="84"/>
    <cellStyle name="เครื่องหมายจุลภาค 2" xfId="85"/>
    <cellStyle name="เครื่องหมายจุลภาค 3" xfId="86"/>
    <cellStyle name="ชื่อเรื่อง" xfId="87"/>
    <cellStyle name="เซลล์ตรวจสอบ" xfId="88"/>
    <cellStyle name="เซลล์ที่มีการเชื่อมโยง" xfId="89"/>
    <cellStyle name="ดี" xfId="90"/>
    <cellStyle name="ปกติ 2" xfId="91"/>
    <cellStyle name="ปกติ 3" xfId="92"/>
    <cellStyle name="ปกติ 4" xfId="93"/>
    <cellStyle name="ป้อนค่า" xfId="94"/>
    <cellStyle name="ปานกลาง" xfId="95"/>
    <cellStyle name="ผลรวม" xfId="96"/>
    <cellStyle name="แย่" xfId="97"/>
    <cellStyle name="ส่วนที่ถูกเน้น1" xfId="98"/>
    <cellStyle name="ส่วนที่ถูกเน้น2" xfId="99"/>
    <cellStyle name="ส่วนที่ถูกเน้น3" xfId="100"/>
    <cellStyle name="ส่วนที่ถูกเน้น4" xfId="101"/>
    <cellStyle name="ส่วนที่ถูกเน้น5" xfId="102"/>
    <cellStyle name="ส่วนที่ถูกเน้น6" xfId="103"/>
    <cellStyle name="แสดงผล" xfId="104"/>
    <cellStyle name="หมายเหตุ" xfId="105"/>
    <cellStyle name="หัวเรื่อง 1" xfId="106"/>
    <cellStyle name="หัวเรื่อง 2" xfId="107"/>
    <cellStyle name="หัวเรื่อง 3" xfId="108"/>
    <cellStyle name="หัวเรื่อง 4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8.00390625" style="104" customWidth="1"/>
    <col min="2" max="2" width="6.75390625" style="104" customWidth="1"/>
    <col min="3" max="5" width="10.25390625" style="104" customWidth="1"/>
    <col min="6" max="6" width="8.00390625" style="104" customWidth="1"/>
    <col min="7" max="7" width="6.75390625" style="104" customWidth="1"/>
    <col min="8" max="10" width="10.25390625" style="104" customWidth="1"/>
    <col min="11" max="16384" width="8.00390625" style="104" customWidth="1"/>
  </cols>
  <sheetData>
    <row r="1" spans="1:10" ht="21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21">
      <c r="A2" s="103" t="s">
        <v>76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21">
      <c r="A3" s="105"/>
      <c r="B3" s="105"/>
      <c r="C3" s="105"/>
      <c r="D3" s="105"/>
      <c r="E3" s="105"/>
      <c r="F3" s="105"/>
      <c r="G3" s="105"/>
      <c r="H3" s="105"/>
      <c r="I3" s="105"/>
      <c r="J3" s="105"/>
    </row>
    <row r="4" spans="1:10" ht="21">
      <c r="A4" s="106" t="s">
        <v>77</v>
      </c>
      <c r="C4" s="107"/>
      <c r="D4" s="107"/>
      <c r="E4" s="107"/>
      <c r="F4" s="106" t="s">
        <v>78</v>
      </c>
      <c r="H4" s="107"/>
      <c r="I4" s="107"/>
      <c r="J4" s="107"/>
    </row>
    <row r="5" ht="21">
      <c r="A5" s="106"/>
    </row>
    <row r="7" ht="21">
      <c r="A7" s="108" t="s">
        <v>79</v>
      </c>
    </row>
    <row r="8" ht="21">
      <c r="A8" s="108" t="s">
        <v>80</v>
      </c>
    </row>
    <row r="9" spans="2:3" ht="23.25">
      <c r="B9" s="109" t="s">
        <v>81</v>
      </c>
      <c r="C9" s="104" t="s">
        <v>82</v>
      </c>
    </row>
    <row r="10" spans="2:3" s="110" customFormat="1" ht="23.25">
      <c r="B10" s="109" t="s">
        <v>81</v>
      </c>
      <c r="C10" s="110" t="s">
        <v>83</v>
      </c>
    </row>
    <row r="11" spans="1:10" ht="21">
      <c r="A11" s="110"/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21">
      <c r="A12" s="110"/>
      <c r="B12" s="110"/>
      <c r="C12" s="110" t="s">
        <v>84</v>
      </c>
      <c r="D12" s="110"/>
      <c r="E12" s="107"/>
      <c r="F12" s="107"/>
      <c r="G12" s="107"/>
      <c r="H12" s="107"/>
      <c r="I12" s="107"/>
      <c r="J12" s="107"/>
    </row>
    <row r="13" spans="1:10" ht="21">
      <c r="A13" s="107"/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ht="21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21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21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21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21">
      <c r="A18" s="112"/>
      <c r="B18" s="112"/>
      <c r="C18" s="112"/>
      <c r="D18" s="112"/>
      <c r="E18" s="112"/>
      <c r="F18" s="111"/>
      <c r="G18" s="111"/>
      <c r="H18" s="111"/>
      <c r="I18" s="111"/>
      <c r="J18" s="111"/>
    </row>
    <row r="19" spans="1:10" ht="21">
      <c r="A19" s="112"/>
      <c r="B19" s="112"/>
      <c r="C19" s="112"/>
      <c r="D19" s="112"/>
      <c r="E19" s="112"/>
      <c r="F19" s="112"/>
      <c r="G19" s="112"/>
      <c r="H19" s="112"/>
      <c r="I19" s="112"/>
      <c r="J19" s="112"/>
    </row>
    <row r="20" spans="1:10" ht="21">
      <c r="A20" s="110"/>
      <c r="B20" s="110"/>
      <c r="C20" s="110" t="s">
        <v>85</v>
      </c>
      <c r="D20" s="110"/>
      <c r="E20" s="107"/>
      <c r="F20" s="107"/>
      <c r="G20" s="107"/>
      <c r="H20" s="107"/>
      <c r="I20" s="107"/>
      <c r="J20" s="107"/>
    </row>
    <row r="21" spans="1:10" ht="21">
      <c r="A21" s="107"/>
      <c r="B21" s="107"/>
      <c r="C21" s="107"/>
      <c r="D21" s="107"/>
      <c r="E21" s="107"/>
      <c r="F21" s="111"/>
      <c r="G21" s="111"/>
      <c r="H21" s="111"/>
      <c r="I21" s="111"/>
      <c r="J21" s="111"/>
    </row>
    <row r="22" spans="1:10" s="110" customFormat="1" ht="21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s="110" customFormat="1" ht="21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21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21">
      <c r="A25" s="111"/>
      <c r="B25" s="111"/>
      <c r="C25" s="111"/>
      <c r="D25" s="111"/>
      <c r="E25" s="111"/>
      <c r="F25" s="111"/>
      <c r="G25" s="111"/>
      <c r="H25" s="111"/>
      <c r="I25" s="111"/>
      <c r="J25" s="111"/>
    </row>
    <row r="26" spans="1:10" ht="21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21">
      <c r="A27" s="110"/>
      <c r="B27" s="110"/>
      <c r="C27" s="110"/>
      <c r="D27" s="110"/>
      <c r="E27" s="110"/>
      <c r="F27" s="110"/>
      <c r="G27" s="110"/>
      <c r="H27" s="110"/>
      <c r="I27" s="110"/>
      <c r="J27" s="110"/>
    </row>
    <row r="29" spans="6:9" ht="21">
      <c r="F29" s="113" t="s">
        <v>86</v>
      </c>
      <c r="G29" s="107"/>
      <c r="H29" s="107"/>
      <c r="I29" s="107"/>
    </row>
    <row r="30" spans="6:10" ht="21">
      <c r="F30" s="114" t="s">
        <v>87</v>
      </c>
      <c r="G30" s="110"/>
      <c r="H30" s="110"/>
      <c r="I30" s="110"/>
      <c r="J30" s="104" t="s">
        <v>88</v>
      </c>
    </row>
    <row r="31" spans="7:9" ht="21">
      <c r="G31" s="115" t="s">
        <v>89</v>
      </c>
      <c r="H31" s="115"/>
      <c r="I31" s="115"/>
    </row>
  </sheetData>
  <mergeCells count="3">
    <mergeCell ref="A1:J1"/>
    <mergeCell ref="G31:I31"/>
    <mergeCell ref="A2:J2"/>
  </mergeCells>
  <printOptions/>
  <pageMargins left="0.99" right="0.27" top="0.97" bottom="0.78" header="0.6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57"/>
  <sheetViews>
    <sheetView zoomScale="75" zoomScaleNormal="75" workbookViewId="0" topLeftCell="A1">
      <pane xSplit="5" ySplit="2" topLeftCell="F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4" sqref="A4"/>
    </sheetView>
  </sheetViews>
  <sheetFormatPr defaultColWidth="9.00390625" defaultRowHeight="14.25"/>
  <cols>
    <col min="1" max="1" width="10.25390625" style="64" bestFit="1" customWidth="1"/>
    <col min="2" max="2" width="14.875" style="64" customWidth="1"/>
    <col min="3" max="3" width="6.875" style="64" bestFit="1" customWidth="1"/>
    <col min="4" max="4" width="11.25390625" style="64" bestFit="1" customWidth="1"/>
    <col min="5" max="5" width="41.875" style="19" bestFit="1" customWidth="1"/>
    <col min="6" max="6" width="14.50390625" style="19" bestFit="1" customWidth="1"/>
    <col min="7" max="7" width="17.625" style="19" bestFit="1" customWidth="1"/>
    <col min="8" max="8" width="42.625" style="19" bestFit="1" customWidth="1"/>
    <col min="9" max="9" width="27.375" style="19" bestFit="1" customWidth="1"/>
    <col min="10" max="10" width="23.875" style="19" customWidth="1"/>
    <col min="11" max="11" width="14.00390625" style="19" bestFit="1" customWidth="1"/>
    <col min="12" max="16384" width="9.00390625" style="19" customWidth="1"/>
  </cols>
  <sheetData>
    <row r="1" spans="1:11" s="6" customFormat="1" ht="21">
      <c r="A1" s="1" t="s">
        <v>0</v>
      </c>
      <c r="B1" s="1" t="s">
        <v>1</v>
      </c>
      <c r="C1" s="1" t="s">
        <v>2</v>
      </c>
      <c r="D1" s="1"/>
      <c r="E1" s="1"/>
      <c r="F1" s="2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</row>
    <row r="2" spans="1:11" s="6" customFormat="1" ht="21">
      <c r="A2" s="1"/>
      <c r="B2" s="1"/>
      <c r="C2" s="1"/>
      <c r="D2" s="1"/>
      <c r="E2" s="1"/>
      <c r="F2" s="2" t="s">
        <v>9</v>
      </c>
      <c r="G2" s="7" t="s">
        <v>10</v>
      </c>
      <c r="H2" s="7" t="s">
        <v>10</v>
      </c>
      <c r="I2" s="7" t="s">
        <v>10</v>
      </c>
      <c r="J2" s="8" t="s">
        <v>10</v>
      </c>
      <c r="K2" s="9"/>
    </row>
    <row r="3" spans="1:11" ht="21">
      <c r="A3" s="10">
        <v>700600005</v>
      </c>
      <c r="B3" s="11" t="s">
        <v>11</v>
      </c>
      <c r="C3" s="12" t="s">
        <v>12</v>
      </c>
      <c r="D3" s="13">
        <v>5101010108</v>
      </c>
      <c r="E3" s="14" t="s">
        <v>13</v>
      </c>
      <c r="F3" s="15"/>
      <c r="G3" s="16"/>
      <c r="H3" s="16"/>
      <c r="I3" s="16"/>
      <c r="J3" s="16">
        <v>864880</v>
      </c>
      <c r="K3" s="17">
        <f aca="true" t="shared" si="0" ref="K3:K34">SUM(F3:J3)</f>
        <v>864880</v>
      </c>
    </row>
    <row r="4" spans="1:11" ht="21">
      <c r="A4" s="20"/>
      <c r="B4" s="21"/>
      <c r="C4" s="21"/>
      <c r="D4" s="22">
        <v>5101010115</v>
      </c>
      <c r="E4" s="23" t="s">
        <v>14</v>
      </c>
      <c r="F4" s="24"/>
      <c r="G4" s="25">
        <v>160648</v>
      </c>
      <c r="H4" s="25">
        <v>307254</v>
      </c>
      <c r="I4" s="25">
        <v>317100</v>
      </c>
      <c r="J4" s="25">
        <v>1005274.99</v>
      </c>
      <c r="K4" s="26">
        <f t="shared" si="0"/>
        <v>1790276.99</v>
      </c>
    </row>
    <row r="5" spans="1:11" ht="21">
      <c r="A5" s="20"/>
      <c r="B5" s="21"/>
      <c r="C5" s="21"/>
      <c r="D5" s="22">
        <v>5101010116</v>
      </c>
      <c r="E5" s="23" t="s">
        <v>15</v>
      </c>
      <c r="F5" s="24"/>
      <c r="G5" s="25">
        <v>10352</v>
      </c>
      <c r="H5" s="25">
        <v>25897.81</v>
      </c>
      <c r="I5" s="25">
        <v>23556</v>
      </c>
      <c r="J5" s="25">
        <v>51415.259999999995</v>
      </c>
      <c r="K5" s="26">
        <f t="shared" si="0"/>
        <v>111221.06999999999</v>
      </c>
    </row>
    <row r="6" spans="1:11" ht="21">
      <c r="A6" s="20"/>
      <c r="B6" s="21"/>
      <c r="C6" s="21"/>
      <c r="D6" s="22">
        <v>5101020106</v>
      </c>
      <c r="E6" s="23" t="s">
        <v>16</v>
      </c>
      <c r="F6" s="24"/>
      <c r="G6" s="25">
        <v>6030</v>
      </c>
      <c r="H6" s="25">
        <v>12186</v>
      </c>
      <c r="I6" s="25">
        <v>12596</v>
      </c>
      <c r="J6" s="25">
        <v>38045</v>
      </c>
      <c r="K6" s="26">
        <f t="shared" si="0"/>
        <v>68857</v>
      </c>
    </row>
    <row r="7" spans="1:11" ht="21">
      <c r="A7" s="20"/>
      <c r="B7" s="21"/>
      <c r="C7" s="21"/>
      <c r="D7" s="22">
        <v>5101020108</v>
      </c>
      <c r="E7" s="23" t="s">
        <v>17</v>
      </c>
      <c r="F7" s="24"/>
      <c r="G7" s="25"/>
      <c r="H7" s="25"/>
      <c r="I7" s="25"/>
      <c r="J7" s="25">
        <v>19200</v>
      </c>
      <c r="K7" s="26">
        <f t="shared" si="0"/>
        <v>19200</v>
      </c>
    </row>
    <row r="8" spans="1:11" ht="21">
      <c r="A8" s="20"/>
      <c r="B8" s="21"/>
      <c r="C8" s="21"/>
      <c r="D8" s="22">
        <v>5101030101</v>
      </c>
      <c r="E8" s="23" t="s">
        <v>18</v>
      </c>
      <c r="F8" s="24">
        <v>96190.5</v>
      </c>
      <c r="G8" s="25"/>
      <c r="H8" s="25"/>
      <c r="I8" s="25"/>
      <c r="J8" s="25"/>
      <c r="K8" s="26">
        <f t="shared" si="0"/>
        <v>96190.5</v>
      </c>
    </row>
    <row r="9" spans="1:11" ht="21">
      <c r="A9" s="20"/>
      <c r="B9" s="21"/>
      <c r="C9" s="21"/>
      <c r="D9" s="22">
        <v>5101030205</v>
      </c>
      <c r="E9" s="23" t="s">
        <v>19</v>
      </c>
      <c r="F9" s="24">
        <v>106324</v>
      </c>
      <c r="G9" s="25"/>
      <c r="H9" s="25"/>
      <c r="I9" s="25"/>
      <c r="J9" s="25"/>
      <c r="K9" s="26">
        <f t="shared" si="0"/>
        <v>106324</v>
      </c>
    </row>
    <row r="10" spans="1:11" ht="21">
      <c r="A10" s="20"/>
      <c r="B10" s="21"/>
      <c r="C10" s="21"/>
      <c r="D10" s="22">
        <v>5101030208</v>
      </c>
      <c r="E10" s="23" t="s">
        <v>20</v>
      </c>
      <c r="F10" s="24">
        <v>9587</v>
      </c>
      <c r="G10" s="25"/>
      <c r="H10" s="25"/>
      <c r="I10" s="25"/>
      <c r="J10" s="25"/>
      <c r="K10" s="26">
        <f t="shared" si="0"/>
        <v>9587</v>
      </c>
    </row>
    <row r="11" spans="1:11" ht="21">
      <c r="A11" s="20"/>
      <c r="B11" s="21"/>
      <c r="C11" s="21"/>
      <c r="D11" s="22">
        <v>5102010199</v>
      </c>
      <c r="E11" s="23" t="s">
        <v>21</v>
      </c>
      <c r="F11" s="24"/>
      <c r="G11" s="25"/>
      <c r="H11" s="25"/>
      <c r="I11" s="25"/>
      <c r="J11" s="25">
        <v>1252713.75</v>
      </c>
      <c r="K11" s="26">
        <f t="shared" si="0"/>
        <v>1252713.75</v>
      </c>
    </row>
    <row r="12" spans="1:11" ht="21">
      <c r="A12" s="20"/>
      <c r="B12" s="21"/>
      <c r="C12" s="21"/>
      <c r="D12" s="22">
        <v>5103010102</v>
      </c>
      <c r="E12" s="23" t="s">
        <v>22</v>
      </c>
      <c r="F12" s="24"/>
      <c r="G12" s="25">
        <v>160</v>
      </c>
      <c r="H12" s="25"/>
      <c r="I12" s="25"/>
      <c r="J12" s="25">
        <v>15960</v>
      </c>
      <c r="K12" s="26">
        <f t="shared" si="0"/>
        <v>16120</v>
      </c>
    </row>
    <row r="13" spans="1:11" ht="21">
      <c r="A13" s="20"/>
      <c r="B13" s="21"/>
      <c r="C13" s="21"/>
      <c r="D13" s="22">
        <v>5103010103</v>
      </c>
      <c r="E13" s="23" t="s">
        <v>23</v>
      </c>
      <c r="F13" s="24"/>
      <c r="G13" s="25"/>
      <c r="H13" s="25"/>
      <c r="I13" s="25"/>
      <c r="J13" s="25">
        <v>15200</v>
      </c>
      <c r="K13" s="26">
        <f t="shared" si="0"/>
        <v>15200</v>
      </c>
    </row>
    <row r="14" spans="1:11" ht="21">
      <c r="A14" s="20"/>
      <c r="B14" s="21"/>
      <c r="C14" s="21"/>
      <c r="D14" s="22">
        <v>5103010199</v>
      </c>
      <c r="E14" s="23" t="s">
        <v>24</v>
      </c>
      <c r="F14" s="24"/>
      <c r="G14" s="25">
        <v>800</v>
      </c>
      <c r="H14" s="25"/>
      <c r="I14" s="25"/>
      <c r="J14" s="25">
        <v>9615</v>
      </c>
      <c r="K14" s="26">
        <f t="shared" si="0"/>
        <v>10415</v>
      </c>
    </row>
    <row r="15" spans="1:11" ht="21">
      <c r="A15" s="20"/>
      <c r="B15" s="21"/>
      <c r="C15" s="21"/>
      <c r="D15" s="22">
        <v>5104010104</v>
      </c>
      <c r="E15" s="23" t="s">
        <v>25</v>
      </c>
      <c r="F15" s="24">
        <v>25837.24000000001</v>
      </c>
      <c r="G15" s="25"/>
      <c r="H15" s="25"/>
      <c r="I15" s="25"/>
      <c r="J15" s="25">
        <v>709852.55</v>
      </c>
      <c r="K15" s="26">
        <f t="shared" si="0"/>
        <v>735689.79</v>
      </c>
    </row>
    <row r="16" spans="1:11" ht="21">
      <c r="A16" s="20"/>
      <c r="B16" s="21"/>
      <c r="C16" s="21"/>
      <c r="D16" s="22">
        <v>5104010107</v>
      </c>
      <c r="E16" s="23" t="s">
        <v>26</v>
      </c>
      <c r="F16" s="24"/>
      <c r="G16" s="25"/>
      <c r="H16" s="25"/>
      <c r="I16" s="25"/>
      <c r="J16" s="25">
        <v>275480.39</v>
      </c>
      <c r="K16" s="26">
        <f t="shared" si="0"/>
        <v>275480.39</v>
      </c>
    </row>
    <row r="17" spans="1:11" ht="21">
      <c r="A17" s="20"/>
      <c r="B17" s="21"/>
      <c r="C17" s="21"/>
      <c r="D17" s="22">
        <v>5104010112</v>
      </c>
      <c r="E17" s="23" t="s">
        <v>27</v>
      </c>
      <c r="F17" s="24"/>
      <c r="G17" s="25"/>
      <c r="H17" s="25"/>
      <c r="I17" s="25"/>
      <c r="J17" s="25">
        <v>108856.2</v>
      </c>
      <c r="K17" s="26">
        <f t="shared" si="0"/>
        <v>108856.2</v>
      </c>
    </row>
    <row r="18" spans="1:11" ht="21">
      <c r="A18" s="20"/>
      <c r="B18" s="21"/>
      <c r="C18" s="21"/>
      <c r="D18" s="22">
        <v>5104030206</v>
      </c>
      <c r="E18" s="23" t="s">
        <v>28</v>
      </c>
      <c r="F18" s="24"/>
      <c r="G18" s="25"/>
      <c r="H18" s="25"/>
      <c r="I18" s="25"/>
      <c r="J18" s="25">
        <v>252946.90000000002</v>
      </c>
      <c r="K18" s="26">
        <f t="shared" si="0"/>
        <v>252946.90000000002</v>
      </c>
    </row>
    <row r="19" spans="1:11" ht="21">
      <c r="A19" s="20"/>
      <c r="B19" s="21"/>
      <c r="C19" s="21"/>
      <c r="D19" s="22">
        <v>5104030207</v>
      </c>
      <c r="E19" s="23" t="s">
        <v>29</v>
      </c>
      <c r="F19" s="24"/>
      <c r="G19" s="25"/>
      <c r="H19" s="25"/>
      <c r="I19" s="25"/>
      <c r="J19" s="25">
        <v>2100</v>
      </c>
      <c r="K19" s="26">
        <f t="shared" si="0"/>
        <v>2100</v>
      </c>
    </row>
    <row r="20" spans="1:11" ht="21">
      <c r="A20" s="20"/>
      <c r="B20" s="21"/>
      <c r="C20" s="21"/>
      <c r="D20" s="22">
        <v>5104030212</v>
      </c>
      <c r="E20" s="23" t="s">
        <v>30</v>
      </c>
      <c r="F20" s="24"/>
      <c r="G20" s="25"/>
      <c r="H20" s="25"/>
      <c r="I20" s="25"/>
      <c r="J20" s="25">
        <v>71960.01</v>
      </c>
      <c r="K20" s="26">
        <f t="shared" si="0"/>
        <v>71960.01</v>
      </c>
    </row>
    <row r="21" spans="1:11" ht="21">
      <c r="A21" s="20"/>
      <c r="B21" s="21"/>
      <c r="C21" s="21"/>
      <c r="D21" s="22">
        <v>5104030218</v>
      </c>
      <c r="E21" s="23" t="s">
        <v>31</v>
      </c>
      <c r="F21" s="24"/>
      <c r="G21" s="25"/>
      <c r="H21" s="25"/>
      <c r="I21" s="25"/>
      <c r="J21" s="25">
        <v>2790</v>
      </c>
      <c r="K21" s="26">
        <f t="shared" si="0"/>
        <v>2790</v>
      </c>
    </row>
    <row r="22" spans="1:11" ht="21">
      <c r="A22" s="20"/>
      <c r="B22" s="21"/>
      <c r="C22" s="21"/>
      <c r="D22" s="22">
        <v>5104030299</v>
      </c>
      <c r="E22" s="23" t="s">
        <v>32</v>
      </c>
      <c r="F22" s="24"/>
      <c r="G22" s="25"/>
      <c r="H22" s="25"/>
      <c r="I22" s="25"/>
      <c r="J22" s="25">
        <v>750</v>
      </c>
      <c r="K22" s="26">
        <f t="shared" si="0"/>
        <v>750</v>
      </c>
    </row>
    <row r="23" spans="1:11" ht="21">
      <c r="A23" s="20"/>
      <c r="B23" s="21"/>
      <c r="C23" s="21"/>
      <c r="D23" s="22">
        <v>5105010103</v>
      </c>
      <c r="E23" s="23" t="s">
        <v>33</v>
      </c>
      <c r="F23" s="24">
        <v>194205.66999999998</v>
      </c>
      <c r="G23" s="25"/>
      <c r="H23" s="25"/>
      <c r="I23" s="25"/>
      <c r="J23" s="25"/>
      <c r="K23" s="26">
        <f t="shared" si="0"/>
        <v>194205.66999999998</v>
      </c>
    </row>
    <row r="24" spans="1:11" ht="21">
      <c r="A24" s="20"/>
      <c r="B24" s="21"/>
      <c r="C24" s="21"/>
      <c r="D24" s="22">
        <v>5105010105</v>
      </c>
      <c r="E24" s="23" t="s">
        <v>34</v>
      </c>
      <c r="F24" s="24">
        <v>656023.48</v>
      </c>
      <c r="G24" s="25"/>
      <c r="H24" s="25"/>
      <c r="I24" s="25"/>
      <c r="J24" s="25"/>
      <c r="K24" s="26">
        <f t="shared" si="0"/>
        <v>656023.48</v>
      </c>
    </row>
    <row r="25" spans="1:11" ht="21">
      <c r="A25" s="20"/>
      <c r="B25" s="21"/>
      <c r="C25" s="21"/>
      <c r="D25" s="22">
        <v>5105010107</v>
      </c>
      <c r="E25" s="23" t="s">
        <v>35</v>
      </c>
      <c r="F25" s="24">
        <v>69000.00000000001</v>
      </c>
      <c r="G25" s="25"/>
      <c r="H25" s="25"/>
      <c r="I25" s="25"/>
      <c r="J25" s="25"/>
      <c r="K25" s="26">
        <f t="shared" si="0"/>
        <v>69000.00000000001</v>
      </c>
    </row>
    <row r="26" spans="1:11" ht="21">
      <c r="A26" s="20"/>
      <c r="B26" s="21"/>
      <c r="C26" s="21"/>
      <c r="D26" s="22">
        <v>5105010109</v>
      </c>
      <c r="E26" s="23" t="s">
        <v>36</v>
      </c>
      <c r="F26" s="24">
        <v>158056.41000000003</v>
      </c>
      <c r="G26" s="25"/>
      <c r="H26" s="25"/>
      <c r="I26" s="25"/>
      <c r="J26" s="25"/>
      <c r="K26" s="26">
        <f t="shared" si="0"/>
        <v>158056.41000000003</v>
      </c>
    </row>
    <row r="27" spans="1:11" ht="21">
      <c r="A27" s="20"/>
      <c r="B27" s="21"/>
      <c r="C27" s="21"/>
      <c r="D27" s="22">
        <v>5105010111</v>
      </c>
      <c r="E27" s="23" t="s">
        <v>37</v>
      </c>
      <c r="F27" s="24">
        <v>608958.3799999998</v>
      </c>
      <c r="G27" s="25"/>
      <c r="H27" s="25"/>
      <c r="I27" s="25"/>
      <c r="J27" s="25"/>
      <c r="K27" s="26">
        <f t="shared" si="0"/>
        <v>608958.3799999998</v>
      </c>
    </row>
    <row r="28" spans="1:11" ht="21">
      <c r="A28" s="20"/>
      <c r="B28" s="21"/>
      <c r="C28" s="21"/>
      <c r="D28" s="22">
        <v>5105010113</v>
      </c>
      <c r="E28" s="23" t="s">
        <v>38</v>
      </c>
      <c r="F28" s="24">
        <v>19760.699999999997</v>
      </c>
      <c r="G28" s="25"/>
      <c r="H28" s="25"/>
      <c r="I28" s="25"/>
      <c r="J28" s="25"/>
      <c r="K28" s="26">
        <f t="shared" si="0"/>
        <v>19760.699999999997</v>
      </c>
    </row>
    <row r="29" spans="1:11" ht="21">
      <c r="A29" s="20"/>
      <c r="B29" s="21"/>
      <c r="C29" s="21"/>
      <c r="D29" s="22">
        <v>5105010115</v>
      </c>
      <c r="E29" s="23" t="s">
        <v>39</v>
      </c>
      <c r="F29" s="24">
        <v>27655.179999999997</v>
      </c>
      <c r="G29" s="25"/>
      <c r="H29" s="25"/>
      <c r="I29" s="25"/>
      <c r="J29" s="25"/>
      <c r="K29" s="26">
        <f t="shared" si="0"/>
        <v>27655.179999999997</v>
      </c>
    </row>
    <row r="30" spans="1:11" ht="21">
      <c r="A30" s="20"/>
      <c r="B30" s="21"/>
      <c r="C30" s="21"/>
      <c r="D30" s="22">
        <v>5105010127</v>
      </c>
      <c r="E30" s="23" t="s">
        <v>40</v>
      </c>
      <c r="F30" s="24">
        <v>220006.57</v>
      </c>
      <c r="G30" s="25"/>
      <c r="H30" s="25"/>
      <c r="I30" s="25"/>
      <c r="J30" s="25"/>
      <c r="K30" s="26">
        <f t="shared" si="0"/>
        <v>220006.57</v>
      </c>
    </row>
    <row r="31" spans="1:11" ht="21">
      <c r="A31" s="20"/>
      <c r="B31" s="21"/>
      <c r="C31" s="21"/>
      <c r="D31" s="22">
        <v>5105010131</v>
      </c>
      <c r="E31" s="23" t="s">
        <v>41</v>
      </c>
      <c r="F31" s="24">
        <v>2731.16</v>
      </c>
      <c r="G31" s="25"/>
      <c r="H31" s="25"/>
      <c r="I31" s="25"/>
      <c r="J31" s="25"/>
      <c r="K31" s="26">
        <f t="shared" si="0"/>
        <v>2731.16</v>
      </c>
    </row>
    <row r="32" spans="1:11" ht="21">
      <c r="A32" s="20"/>
      <c r="B32" s="21"/>
      <c r="C32" s="21"/>
      <c r="D32" s="22">
        <v>5203010111</v>
      </c>
      <c r="E32" s="23" t="s">
        <v>42</v>
      </c>
      <c r="F32" s="24">
        <v>3805.85</v>
      </c>
      <c r="G32" s="25"/>
      <c r="H32" s="25"/>
      <c r="I32" s="25"/>
      <c r="J32" s="25"/>
      <c r="K32" s="26">
        <f t="shared" si="0"/>
        <v>3805.85</v>
      </c>
    </row>
    <row r="33" spans="1:11" ht="21">
      <c r="A33" s="20"/>
      <c r="B33" s="21"/>
      <c r="C33" s="21"/>
      <c r="D33" s="22">
        <v>5203010113</v>
      </c>
      <c r="E33" s="23" t="s">
        <v>43</v>
      </c>
      <c r="F33" s="24">
        <v>5484.67</v>
      </c>
      <c r="G33" s="25"/>
      <c r="H33" s="25"/>
      <c r="I33" s="25"/>
      <c r="J33" s="25"/>
      <c r="K33" s="26">
        <f t="shared" si="0"/>
        <v>5484.67</v>
      </c>
    </row>
    <row r="34" spans="1:11" ht="21">
      <c r="A34" s="20"/>
      <c r="B34" s="21"/>
      <c r="C34" s="21"/>
      <c r="D34" s="22">
        <v>5203010120</v>
      </c>
      <c r="E34" s="23" t="s">
        <v>44</v>
      </c>
      <c r="F34" s="24">
        <v>1</v>
      </c>
      <c r="G34" s="25"/>
      <c r="H34" s="25"/>
      <c r="I34" s="25"/>
      <c r="J34" s="25"/>
      <c r="K34" s="26">
        <f t="shared" si="0"/>
        <v>1</v>
      </c>
    </row>
    <row r="35" spans="1:11" ht="21">
      <c r="A35" s="20"/>
      <c r="B35" s="20"/>
      <c r="C35" s="27"/>
      <c r="D35" s="28">
        <v>5212010199</v>
      </c>
      <c r="E35" s="29" t="s">
        <v>45</v>
      </c>
      <c r="F35" s="24"/>
      <c r="G35" s="25"/>
      <c r="H35" s="25"/>
      <c r="I35" s="25"/>
      <c r="J35" s="25"/>
      <c r="K35" s="26">
        <f aca="true" t="shared" si="1" ref="K35:K66">SUM(F35:J35)</f>
        <v>0</v>
      </c>
    </row>
    <row r="36" spans="1:11" ht="21">
      <c r="A36" s="20"/>
      <c r="B36" s="20"/>
      <c r="C36" s="30" t="s">
        <v>46</v>
      </c>
      <c r="D36" s="30"/>
      <c r="E36" s="31"/>
      <c r="F36" s="32">
        <f>SUM(F3:F35)</f>
        <v>2203627.81</v>
      </c>
      <c r="G36" s="33">
        <f>SUM(G3:G35)</f>
        <v>177990</v>
      </c>
      <c r="H36" s="33">
        <f>SUM(H3:H35)</f>
        <v>345337.81</v>
      </c>
      <c r="I36" s="33">
        <f>SUM(I3:I35)</f>
        <v>353252</v>
      </c>
      <c r="J36" s="33">
        <f>SUM(J3:J35)</f>
        <v>4697040.05</v>
      </c>
      <c r="K36" s="34">
        <f t="shared" si="1"/>
        <v>7777247.67</v>
      </c>
    </row>
    <row r="37" spans="1:11" ht="21">
      <c r="A37" s="20"/>
      <c r="B37" s="20"/>
      <c r="C37" s="22" t="s">
        <v>47</v>
      </c>
      <c r="D37" s="22">
        <v>5101010101</v>
      </c>
      <c r="E37" s="35" t="s">
        <v>48</v>
      </c>
      <c r="F37" s="36">
        <v>18452596.52</v>
      </c>
      <c r="G37" s="37"/>
      <c r="H37" s="37"/>
      <c r="I37" s="38"/>
      <c r="J37" s="39"/>
      <c r="K37" s="37">
        <f t="shared" si="1"/>
        <v>18452596.52</v>
      </c>
    </row>
    <row r="38" spans="1:11" ht="21">
      <c r="A38" s="20"/>
      <c r="B38" s="20"/>
      <c r="C38" s="22"/>
      <c r="D38" s="22">
        <v>5101010109</v>
      </c>
      <c r="E38" s="35" t="s">
        <v>49</v>
      </c>
      <c r="F38" s="36">
        <v>3494.39</v>
      </c>
      <c r="G38" s="37"/>
      <c r="H38" s="37"/>
      <c r="I38" s="38"/>
      <c r="J38" s="39"/>
      <c r="K38" s="40">
        <f t="shared" si="1"/>
        <v>3494.39</v>
      </c>
    </row>
    <row r="39" spans="1:11" ht="21">
      <c r="A39" s="20"/>
      <c r="B39" s="20"/>
      <c r="C39" s="22"/>
      <c r="D39" s="22">
        <v>5101010113</v>
      </c>
      <c r="E39" s="35" t="s">
        <v>50</v>
      </c>
      <c r="F39" s="36">
        <v>3585785.22</v>
      </c>
      <c r="G39" s="37"/>
      <c r="H39" s="37"/>
      <c r="I39" s="38"/>
      <c r="J39" s="39"/>
      <c r="K39" s="40">
        <f t="shared" si="1"/>
        <v>3585785.22</v>
      </c>
    </row>
    <row r="40" spans="1:11" ht="21">
      <c r="A40" s="20"/>
      <c r="B40" s="20"/>
      <c r="C40" s="22"/>
      <c r="D40" s="22">
        <v>5101010118</v>
      </c>
      <c r="E40" s="35" t="s">
        <v>51</v>
      </c>
      <c r="F40" s="36">
        <v>342398.61</v>
      </c>
      <c r="G40" s="37"/>
      <c r="H40" s="37"/>
      <c r="I40" s="38"/>
      <c r="J40" s="39"/>
      <c r="K40" s="40">
        <f t="shared" si="1"/>
        <v>342398.61</v>
      </c>
    </row>
    <row r="41" spans="1:11" ht="21">
      <c r="A41" s="20"/>
      <c r="B41" s="20"/>
      <c r="C41" s="22"/>
      <c r="D41" s="22">
        <v>5101020103</v>
      </c>
      <c r="E41" s="35" t="s">
        <v>52</v>
      </c>
      <c r="F41" s="36">
        <v>310839.05</v>
      </c>
      <c r="G41" s="37"/>
      <c r="H41" s="37"/>
      <c r="I41" s="38"/>
      <c r="J41" s="39"/>
      <c r="K41" s="40">
        <f t="shared" si="1"/>
        <v>310839.05</v>
      </c>
    </row>
    <row r="42" spans="1:11" ht="21">
      <c r="A42" s="20"/>
      <c r="B42" s="20"/>
      <c r="C42" s="22"/>
      <c r="D42" s="22">
        <v>5101020104</v>
      </c>
      <c r="E42" s="35" t="s">
        <v>53</v>
      </c>
      <c r="F42" s="36">
        <v>466258</v>
      </c>
      <c r="G42" s="37"/>
      <c r="H42" s="37"/>
      <c r="I42" s="38"/>
      <c r="J42" s="39"/>
      <c r="K42" s="40">
        <f t="shared" si="1"/>
        <v>466258</v>
      </c>
    </row>
    <row r="43" spans="1:11" ht="21">
      <c r="A43" s="20"/>
      <c r="B43" s="20"/>
      <c r="C43" s="22"/>
      <c r="D43" s="22">
        <v>5101020105</v>
      </c>
      <c r="E43" s="35" t="s">
        <v>54</v>
      </c>
      <c r="F43" s="36">
        <v>94992.1</v>
      </c>
      <c r="G43" s="37"/>
      <c r="H43" s="37"/>
      <c r="I43" s="38"/>
      <c r="J43" s="39"/>
      <c r="K43" s="40">
        <f t="shared" si="1"/>
        <v>94992.1</v>
      </c>
    </row>
    <row r="44" spans="1:11" ht="21">
      <c r="A44" s="20"/>
      <c r="B44" s="20"/>
      <c r="C44" s="22"/>
      <c r="D44" s="22">
        <v>5101020113</v>
      </c>
      <c r="E44" s="35" t="s">
        <v>55</v>
      </c>
      <c r="F44" s="36">
        <v>13396.2</v>
      </c>
      <c r="G44" s="37"/>
      <c r="H44" s="37"/>
      <c r="I44" s="38"/>
      <c r="J44" s="39"/>
      <c r="K44" s="40">
        <f t="shared" si="1"/>
        <v>13396.2</v>
      </c>
    </row>
    <row r="45" spans="1:11" ht="21">
      <c r="A45" s="20"/>
      <c r="B45" s="20"/>
      <c r="C45" s="22"/>
      <c r="D45" s="22">
        <v>5101030205</v>
      </c>
      <c r="E45" s="35" t="s">
        <v>19</v>
      </c>
      <c r="F45" s="36">
        <v>1403650.72</v>
      </c>
      <c r="G45" s="37"/>
      <c r="H45" s="37"/>
      <c r="I45" s="38"/>
      <c r="J45" s="39"/>
      <c r="K45" s="40">
        <f t="shared" si="1"/>
        <v>1403650.72</v>
      </c>
    </row>
    <row r="46" spans="1:11" ht="21">
      <c r="A46" s="20"/>
      <c r="B46" s="20"/>
      <c r="C46" s="22"/>
      <c r="D46" s="22">
        <v>5101030206</v>
      </c>
      <c r="E46" s="35" t="s">
        <v>56</v>
      </c>
      <c r="F46" s="36">
        <v>640460.93</v>
      </c>
      <c r="G46" s="37"/>
      <c r="H46" s="37"/>
      <c r="I46" s="38"/>
      <c r="J46" s="39"/>
      <c r="K46" s="40">
        <f t="shared" si="1"/>
        <v>640460.93</v>
      </c>
    </row>
    <row r="47" spans="1:11" ht="21">
      <c r="A47" s="20"/>
      <c r="B47" s="20"/>
      <c r="C47" s="22"/>
      <c r="D47" s="22">
        <v>5101030207</v>
      </c>
      <c r="E47" s="35" t="s">
        <v>57</v>
      </c>
      <c r="F47" s="36">
        <v>45446.49</v>
      </c>
      <c r="G47" s="37"/>
      <c r="H47" s="37"/>
      <c r="I47" s="38"/>
      <c r="J47" s="39"/>
      <c r="K47" s="40">
        <f t="shared" si="1"/>
        <v>45446.49</v>
      </c>
    </row>
    <row r="48" spans="1:11" ht="21">
      <c r="A48" s="20"/>
      <c r="B48" s="20"/>
      <c r="C48" s="22"/>
      <c r="D48" s="22">
        <v>5101030208</v>
      </c>
      <c r="E48" s="35" t="s">
        <v>20</v>
      </c>
      <c r="F48" s="36">
        <v>4911.09</v>
      </c>
      <c r="G48" s="37"/>
      <c r="H48" s="37"/>
      <c r="I48" s="38"/>
      <c r="J48" s="39"/>
      <c r="K48" s="40">
        <f t="shared" si="1"/>
        <v>4911.09</v>
      </c>
    </row>
    <row r="49" spans="1:11" ht="21">
      <c r="A49" s="20"/>
      <c r="B49" s="20"/>
      <c r="C49" s="22"/>
      <c r="D49" s="22">
        <v>5104010112</v>
      </c>
      <c r="E49" s="35" t="s">
        <v>27</v>
      </c>
      <c r="F49" s="36">
        <v>160803.53</v>
      </c>
      <c r="G49" s="37"/>
      <c r="H49" s="37"/>
      <c r="I49" s="38"/>
      <c r="J49" s="39"/>
      <c r="K49" s="40">
        <f t="shared" si="1"/>
        <v>160803.53</v>
      </c>
    </row>
    <row r="50" spans="1:11" ht="21">
      <c r="A50" s="20"/>
      <c r="B50" s="20"/>
      <c r="C50" s="22"/>
      <c r="D50" s="22">
        <v>5104010113</v>
      </c>
      <c r="E50" s="35" t="s">
        <v>58</v>
      </c>
      <c r="F50" s="36">
        <v>197343.46</v>
      </c>
      <c r="G50" s="37"/>
      <c r="H50" s="37"/>
      <c r="I50" s="38"/>
      <c r="J50" s="39"/>
      <c r="K50" s="40">
        <f t="shared" si="1"/>
        <v>197343.46</v>
      </c>
    </row>
    <row r="51" spans="1:11" ht="21">
      <c r="A51" s="20"/>
      <c r="B51" s="20"/>
      <c r="C51" s="22"/>
      <c r="D51" s="22">
        <v>5104020101</v>
      </c>
      <c r="E51" s="35" t="s">
        <v>59</v>
      </c>
      <c r="F51" s="36">
        <v>426182.78</v>
      </c>
      <c r="G51" s="37"/>
      <c r="H51" s="37"/>
      <c r="I51" s="38"/>
      <c r="J51" s="39"/>
      <c r="K51" s="40">
        <f t="shared" si="1"/>
        <v>426182.78</v>
      </c>
    </row>
    <row r="52" spans="1:11" ht="21">
      <c r="A52" s="20"/>
      <c r="B52" s="20"/>
      <c r="C52" s="22"/>
      <c r="D52" s="22">
        <v>5104020103</v>
      </c>
      <c r="E52" s="35" t="s">
        <v>60</v>
      </c>
      <c r="F52" s="36">
        <v>92615.72</v>
      </c>
      <c r="G52" s="37"/>
      <c r="H52" s="37"/>
      <c r="I52" s="38"/>
      <c r="J52" s="39"/>
      <c r="K52" s="40">
        <f t="shared" si="1"/>
        <v>92615.72</v>
      </c>
    </row>
    <row r="53" spans="1:11" ht="21">
      <c r="A53" s="20"/>
      <c r="B53" s="20"/>
      <c r="C53" s="22"/>
      <c r="D53" s="22">
        <v>5104020105</v>
      </c>
      <c r="E53" s="35" t="s">
        <v>61</v>
      </c>
      <c r="F53" s="36">
        <v>245651.65</v>
      </c>
      <c r="G53" s="37"/>
      <c r="H53" s="37"/>
      <c r="I53" s="38"/>
      <c r="J53" s="39"/>
      <c r="K53" s="40">
        <f t="shared" si="1"/>
        <v>245651.65</v>
      </c>
    </row>
    <row r="54" spans="1:11" ht="21">
      <c r="A54" s="20"/>
      <c r="B54" s="20"/>
      <c r="C54" s="22"/>
      <c r="D54" s="22">
        <v>5104020106</v>
      </c>
      <c r="E54" s="35" t="s">
        <v>62</v>
      </c>
      <c r="F54" s="36">
        <v>7019.52</v>
      </c>
      <c r="G54" s="37"/>
      <c r="H54" s="37"/>
      <c r="I54" s="38"/>
      <c r="J54" s="39"/>
      <c r="K54" s="40">
        <f t="shared" si="1"/>
        <v>7019.52</v>
      </c>
    </row>
    <row r="55" spans="1:11" ht="21">
      <c r="A55" s="41"/>
      <c r="B55" s="41"/>
      <c r="C55" s="22"/>
      <c r="D55" s="22">
        <v>5104020107</v>
      </c>
      <c r="E55" s="35" t="s">
        <v>63</v>
      </c>
      <c r="F55" s="42">
        <v>124668.93</v>
      </c>
      <c r="G55" s="43"/>
      <c r="H55" s="43"/>
      <c r="I55" s="44"/>
      <c r="J55" s="45"/>
      <c r="K55" s="40">
        <f t="shared" si="1"/>
        <v>124668.93</v>
      </c>
    </row>
    <row r="56" spans="1:11" ht="21">
      <c r="A56" s="46"/>
      <c r="B56" s="47"/>
      <c r="C56" s="48" t="s">
        <v>64</v>
      </c>
      <c r="D56" s="48"/>
      <c r="E56" s="49"/>
      <c r="F56" s="50">
        <f>SUM(F37:F55)</f>
        <v>26618514.909999996</v>
      </c>
      <c r="G56" s="51">
        <f>SUM(G37:G55)</f>
        <v>0</v>
      </c>
      <c r="H56" s="51">
        <f>SUM(H37:H55)</f>
        <v>0</v>
      </c>
      <c r="I56" s="52">
        <f>SUM(I37:I55)</f>
        <v>0</v>
      </c>
      <c r="J56" s="53">
        <f>SUM(J37:J55)</f>
        <v>0</v>
      </c>
      <c r="K56" s="54">
        <f t="shared" si="1"/>
        <v>26618514.909999996</v>
      </c>
    </row>
    <row r="57" spans="1:11" ht="21.75" thickBot="1">
      <c r="A57" s="55"/>
      <c r="B57" s="56"/>
      <c r="C57" s="57" t="s">
        <v>65</v>
      </c>
      <c r="D57" s="57"/>
      <c r="E57" s="58"/>
      <c r="F57" s="59">
        <f>+F36+F56</f>
        <v>28822142.719999995</v>
      </c>
      <c r="G57" s="60">
        <f>+G36+G56</f>
        <v>177990</v>
      </c>
      <c r="H57" s="60">
        <f>+H36+H56</f>
        <v>345337.81</v>
      </c>
      <c r="I57" s="61">
        <f>+I36+I56</f>
        <v>353252</v>
      </c>
      <c r="J57" s="62">
        <f>+J36+J56</f>
        <v>4697040.05</v>
      </c>
      <c r="K57" s="63">
        <f t="shared" si="1"/>
        <v>34395762.57999999</v>
      </c>
    </row>
    <row r="58" ht="21.75" thickTop="1"/>
  </sheetData>
  <sheetProtection/>
  <mergeCells count="6">
    <mergeCell ref="C57:E57"/>
    <mergeCell ref="A1:A2"/>
    <mergeCell ref="B1:B2"/>
    <mergeCell ref="C1:E2"/>
    <mergeCell ref="C36:E36"/>
    <mergeCell ref="C56:E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3" sqref="F3"/>
    </sheetView>
  </sheetViews>
  <sheetFormatPr defaultColWidth="9.00390625" defaultRowHeight="14.25"/>
  <cols>
    <col min="1" max="1" width="9.875" style="0" bestFit="1" customWidth="1"/>
    <col min="2" max="2" width="18.625" style="0" bestFit="1" customWidth="1"/>
    <col min="3" max="3" width="42.50390625" style="0" bestFit="1" customWidth="1"/>
    <col min="4" max="4" width="20.375" style="0" bestFit="1" customWidth="1"/>
    <col min="5" max="5" width="16.00390625" style="0" customWidth="1"/>
  </cols>
  <sheetData>
    <row r="1" spans="1:5" ht="21">
      <c r="A1" s="65" t="s">
        <v>0</v>
      </c>
      <c r="B1" s="65" t="s">
        <v>1</v>
      </c>
      <c r="C1" s="65" t="s">
        <v>66</v>
      </c>
      <c r="D1" s="65" t="s">
        <v>67</v>
      </c>
      <c r="E1" s="66" t="s">
        <v>68</v>
      </c>
    </row>
    <row r="2" spans="1:5" ht="21">
      <c r="A2" s="67">
        <v>700600005</v>
      </c>
      <c r="B2" s="68" t="s">
        <v>11</v>
      </c>
      <c r="C2" s="69" t="s">
        <v>4</v>
      </c>
      <c r="D2" s="70" t="s">
        <v>10</v>
      </c>
      <c r="E2" s="71"/>
    </row>
    <row r="3" spans="1:5" ht="21">
      <c r="A3" s="72"/>
      <c r="B3" s="73"/>
      <c r="C3" s="74" t="s">
        <v>5</v>
      </c>
      <c r="D3" s="70" t="s">
        <v>10</v>
      </c>
      <c r="E3" s="71"/>
    </row>
    <row r="4" spans="1:5" ht="21">
      <c r="A4" s="72"/>
      <c r="B4" s="73"/>
      <c r="C4" s="69" t="s">
        <v>6</v>
      </c>
      <c r="D4" s="70" t="s">
        <v>10</v>
      </c>
      <c r="E4" s="71"/>
    </row>
    <row r="5" spans="1:5" ht="21">
      <c r="A5" s="72"/>
      <c r="B5" s="73"/>
      <c r="C5" s="69" t="s">
        <v>7</v>
      </c>
      <c r="D5" s="70" t="s">
        <v>10</v>
      </c>
      <c r="E5" s="71"/>
    </row>
    <row r="6" spans="1:5" ht="21">
      <c r="A6" s="75"/>
      <c r="B6" s="76"/>
      <c r="C6" s="77" t="s">
        <v>68</v>
      </c>
      <c r="D6" s="77"/>
      <c r="E6" s="78">
        <f>SUM(E2:E5)</f>
        <v>0</v>
      </c>
    </row>
    <row r="7" spans="1:5" ht="21">
      <c r="A7" s="79" t="s">
        <v>69</v>
      </c>
      <c r="B7" s="79"/>
      <c r="C7" s="79"/>
      <c r="D7" s="79"/>
      <c r="E7" s="80">
        <v>34395762.58</v>
      </c>
    </row>
  </sheetData>
  <sheetProtection/>
  <mergeCells count="3">
    <mergeCell ref="A7:D7"/>
    <mergeCell ref="B2:B6"/>
    <mergeCell ref="A2:A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zoomScale="75" zoomScaleNormal="75" workbookViewId="0" topLeftCell="A1">
      <selection activeCell="A4" sqref="A4"/>
    </sheetView>
  </sheetViews>
  <sheetFormatPr defaultColWidth="9.00390625" defaultRowHeight="14.25"/>
  <cols>
    <col min="1" max="1" width="10.25390625" style="64" bestFit="1" customWidth="1"/>
    <col min="2" max="2" width="8.125" style="64" bestFit="1" customWidth="1"/>
    <col min="3" max="3" width="6.50390625" style="64" bestFit="1" customWidth="1"/>
    <col min="4" max="4" width="11.25390625" style="64" bestFit="1" customWidth="1"/>
    <col min="5" max="5" width="37.50390625" style="19" bestFit="1" customWidth="1"/>
    <col min="6" max="6" width="14.50390625" style="19" bestFit="1" customWidth="1"/>
    <col min="7" max="9" width="15.00390625" style="19" customWidth="1"/>
    <col min="10" max="10" width="18.00390625" style="19" customWidth="1"/>
    <col min="11" max="16384" width="9.00390625" style="19" customWidth="1"/>
  </cols>
  <sheetData>
    <row r="1" spans="1:10" ht="21">
      <c r="A1" s="1" t="s">
        <v>0</v>
      </c>
      <c r="B1" s="1" t="s">
        <v>1</v>
      </c>
      <c r="C1" s="1" t="s">
        <v>2</v>
      </c>
      <c r="D1" s="1"/>
      <c r="E1" s="1"/>
      <c r="F1" s="2" t="s">
        <v>3</v>
      </c>
      <c r="G1" s="81" t="s">
        <v>7</v>
      </c>
      <c r="H1" s="82"/>
      <c r="I1" s="83"/>
      <c r="J1" s="84" t="s">
        <v>8</v>
      </c>
    </row>
    <row r="2" spans="1:10" ht="21">
      <c r="A2" s="1"/>
      <c r="B2" s="1"/>
      <c r="C2" s="1"/>
      <c r="D2" s="1"/>
      <c r="E2" s="1"/>
      <c r="F2" s="2" t="s">
        <v>9</v>
      </c>
      <c r="G2" s="85" t="s">
        <v>70</v>
      </c>
      <c r="H2" s="86" t="s">
        <v>71</v>
      </c>
      <c r="I2" s="86" t="s">
        <v>72</v>
      </c>
      <c r="J2" s="87"/>
    </row>
    <row r="3" spans="1:10" ht="21">
      <c r="A3" s="10">
        <v>700600006</v>
      </c>
      <c r="B3" s="11" t="s">
        <v>73</v>
      </c>
      <c r="C3" s="12" t="s">
        <v>12</v>
      </c>
      <c r="D3" s="13">
        <v>5101010108</v>
      </c>
      <c r="E3" s="14" t="s">
        <v>13</v>
      </c>
      <c r="F3" s="88"/>
      <c r="G3" s="89"/>
      <c r="H3" s="90">
        <v>111530</v>
      </c>
      <c r="I3" s="90">
        <v>4100</v>
      </c>
      <c r="J3" s="17">
        <f aca="true" t="shared" si="0" ref="J3:J21">SUM(F3:I3)</f>
        <v>115630</v>
      </c>
    </row>
    <row r="4" spans="1:10" ht="21">
      <c r="A4" s="20"/>
      <c r="B4" s="21"/>
      <c r="C4" s="21"/>
      <c r="D4" s="22">
        <v>5101010115</v>
      </c>
      <c r="E4" s="23" t="s">
        <v>14</v>
      </c>
      <c r="F4" s="91"/>
      <c r="G4" s="92"/>
      <c r="H4" s="93">
        <v>342540</v>
      </c>
      <c r="I4" s="93"/>
      <c r="J4" s="26">
        <f t="shared" si="0"/>
        <v>342540</v>
      </c>
    </row>
    <row r="5" spans="1:10" ht="21">
      <c r="A5" s="20"/>
      <c r="B5" s="21"/>
      <c r="C5" s="21"/>
      <c r="D5" s="22">
        <v>5101010116</v>
      </c>
      <c r="E5" s="23" t="s">
        <v>15</v>
      </c>
      <c r="F5" s="91"/>
      <c r="G5" s="92"/>
      <c r="H5" s="93">
        <v>11374</v>
      </c>
      <c r="I5" s="93"/>
      <c r="J5" s="26">
        <f t="shared" si="0"/>
        <v>11374</v>
      </c>
    </row>
    <row r="6" spans="1:10" ht="21">
      <c r="A6" s="20"/>
      <c r="B6" s="21"/>
      <c r="C6" s="21"/>
      <c r="D6" s="22">
        <v>5101020106</v>
      </c>
      <c r="E6" s="23" t="s">
        <v>16</v>
      </c>
      <c r="F6" s="91"/>
      <c r="G6" s="92"/>
      <c r="H6" s="93">
        <v>12824</v>
      </c>
      <c r="I6" s="93"/>
      <c r="J6" s="26">
        <f t="shared" si="0"/>
        <v>12824</v>
      </c>
    </row>
    <row r="7" spans="1:10" ht="21">
      <c r="A7" s="20"/>
      <c r="B7" s="21"/>
      <c r="C7" s="21"/>
      <c r="D7" s="22">
        <v>5101030101</v>
      </c>
      <c r="E7" s="23" t="s">
        <v>18</v>
      </c>
      <c r="F7" s="91">
        <v>64517</v>
      </c>
      <c r="G7" s="92"/>
      <c r="H7" s="93"/>
      <c r="I7" s="93"/>
      <c r="J7" s="26">
        <f t="shared" si="0"/>
        <v>64517</v>
      </c>
    </row>
    <row r="8" spans="1:10" ht="21">
      <c r="A8" s="20"/>
      <c r="B8" s="21"/>
      <c r="C8" s="21"/>
      <c r="D8" s="22">
        <v>5101030205</v>
      </c>
      <c r="E8" s="23" t="s">
        <v>19</v>
      </c>
      <c r="F8" s="91">
        <v>52019</v>
      </c>
      <c r="G8" s="92"/>
      <c r="H8" s="93"/>
      <c r="I8" s="93"/>
      <c r="J8" s="26">
        <f t="shared" si="0"/>
        <v>52019</v>
      </c>
    </row>
    <row r="9" spans="1:10" ht="21">
      <c r="A9" s="20"/>
      <c r="B9" s="21"/>
      <c r="C9" s="21"/>
      <c r="D9" s="22">
        <v>5102010199</v>
      </c>
      <c r="E9" s="23" t="s">
        <v>21</v>
      </c>
      <c r="F9" s="91"/>
      <c r="G9" s="92"/>
      <c r="H9" s="93">
        <v>21848</v>
      </c>
      <c r="I9" s="93"/>
      <c r="J9" s="26">
        <f t="shared" si="0"/>
        <v>21848</v>
      </c>
    </row>
    <row r="10" spans="1:10" ht="21">
      <c r="A10" s="20"/>
      <c r="B10" s="21"/>
      <c r="C10" s="21"/>
      <c r="D10" s="22">
        <v>5103010102</v>
      </c>
      <c r="E10" s="23" t="s">
        <v>22</v>
      </c>
      <c r="F10" s="91"/>
      <c r="G10" s="92"/>
      <c r="H10" s="93">
        <v>3000</v>
      </c>
      <c r="I10" s="93"/>
      <c r="J10" s="26">
        <f t="shared" si="0"/>
        <v>3000</v>
      </c>
    </row>
    <row r="11" spans="1:10" ht="21">
      <c r="A11" s="20"/>
      <c r="B11" s="21"/>
      <c r="C11" s="21"/>
      <c r="D11" s="22">
        <v>5103010103</v>
      </c>
      <c r="E11" s="23" t="s">
        <v>23</v>
      </c>
      <c r="F11" s="91"/>
      <c r="G11" s="92"/>
      <c r="H11" s="93">
        <v>3000</v>
      </c>
      <c r="I11" s="93"/>
      <c r="J11" s="26">
        <f t="shared" si="0"/>
        <v>3000</v>
      </c>
    </row>
    <row r="12" spans="1:10" ht="21">
      <c r="A12" s="20"/>
      <c r="B12" s="21"/>
      <c r="C12" s="21"/>
      <c r="D12" s="22">
        <v>5103010199</v>
      </c>
      <c r="E12" s="23" t="s">
        <v>24</v>
      </c>
      <c r="F12" s="91"/>
      <c r="G12" s="92"/>
      <c r="H12" s="93">
        <v>3700</v>
      </c>
      <c r="I12" s="93"/>
      <c r="J12" s="26">
        <f t="shared" si="0"/>
        <v>3700</v>
      </c>
    </row>
    <row r="13" spans="1:10" ht="21">
      <c r="A13" s="20"/>
      <c r="B13" s="21"/>
      <c r="C13" s="21"/>
      <c r="D13" s="22">
        <v>5104010104</v>
      </c>
      <c r="E13" s="23" t="s">
        <v>25</v>
      </c>
      <c r="F13" s="91">
        <v>-7854.869999999999</v>
      </c>
      <c r="G13" s="92"/>
      <c r="H13" s="93">
        <v>95443.61000000002</v>
      </c>
      <c r="I13" s="93">
        <v>64609.41</v>
      </c>
      <c r="J13" s="26">
        <f t="shared" si="0"/>
        <v>152198.15000000002</v>
      </c>
    </row>
    <row r="14" spans="1:10" ht="21">
      <c r="A14" s="20"/>
      <c r="B14" s="21"/>
      <c r="C14" s="21"/>
      <c r="D14" s="22">
        <v>5104010107</v>
      </c>
      <c r="E14" s="23" t="s">
        <v>26</v>
      </c>
      <c r="F14" s="91"/>
      <c r="G14" s="92"/>
      <c r="H14" s="93">
        <v>6313</v>
      </c>
      <c r="I14" s="93">
        <v>85189.12</v>
      </c>
      <c r="J14" s="26">
        <f t="shared" si="0"/>
        <v>91502.12</v>
      </c>
    </row>
    <row r="15" spans="1:10" ht="21">
      <c r="A15" s="20"/>
      <c r="B15" s="21"/>
      <c r="C15" s="21"/>
      <c r="D15" s="22">
        <v>5104010110</v>
      </c>
      <c r="E15" s="23" t="s">
        <v>74</v>
      </c>
      <c r="F15" s="91"/>
      <c r="G15" s="92">
        <v>4184</v>
      </c>
      <c r="H15" s="93"/>
      <c r="I15" s="93">
        <v>153196.88999999998</v>
      </c>
      <c r="J15" s="26">
        <f t="shared" si="0"/>
        <v>157380.88999999998</v>
      </c>
    </row>
    <row r="16" spans="1:10" ht="21">
      <c r="A16" s="20"/>
      <c r="B16" s="21"/>
      <c r="C16" s="21"/>
      <c r="D16" s="22">
        <v>5104010112</v>
      </c>
      <c r="E16" s="23" t="s">
        <v>27</v>
      </c>
      <c r="F16" s="91"/>
      <c r="G16" s="92">
        <v>149693</v>
      </c>
      <c r="H16" s="93">
        <v>8212</v>
      </c>
      <c r="I16" s="93"/>
      <c r="J16" s="26">
        <f t="shared" si="0"/>
        <v>157905</v>
      </c>
    </row>
    <row r="17" spans="1:10" ht="21">
      <c r="A17" s="20"/>
      <c r="B17" s="21"/>
      <c r="C17" s="21"/>
      <c r="D17" s="22">
        <v>5104010113</v>
      </c>
      <c r="E17" s="23" t="s">
        <v>58</v>
      </c>
      <c r="F17" s="91"/>
      <c r="G17" s="92">
        <v>134848</v>
      </c>
      <c r="H17" s="93"/>
      <c r="I17" s="93"/>
      <c r="J17" s="26">
        <f t="shared" si="0"/>
        <v>134848</v>
      </c>
    </row>
    <row r="18" spans="1:10" ht="21">
      <c r="A18" s="20"/>
      <c r="B18" s="21"/>
      <c r="C18" s="21"/>
      <c r="D18" s="22">
        <v>5104030212</v>
      </c>
      <c r="E18" s="23" t="s">
        <v>30</v>
      </c>
      <c r="F18" s="91"/>
      <c r="G18" s="92"/>
      <c r="H18" s="93">
        <v>52835.28999999999</v>
      </c>
      <c r="I18" s="93"/>
      <c r="J18" s="26">
        <f t="shared" si="0"/>
        <v>52835.28999999999</v>
      </c>
    </row>
    <row r="19" spans="1:10" ht="21">
      <c r="A19" s="20"/>
      <c r="B19" s="21"/>
      <c r="C19" s="21"/>
      <c r="D19" s="22">
        <v>5104030218</v>
      </c>
      <c r="E19" s="23" t="s">
        <v>31</v>
      </c>
      <c r="F19" s="91"/>
      <c r="G19" s="92"/>
      <c r="H19" s="93">
        <v>150</v>
      </c>
      <c r="I19" s="93"/>
      <c r="J19" s="26">
        <f t="shared" si="0"/>
        <v>150</v>
      </c>
    </row>
    <row r="20" spans="1:10" ht="21">
      <c r="A20" s="20"/>
      <c r="B20" s="21"/>
      <c r="C20" s="21"/>
      <c r="D20" s="22">
        <v>5104030299</v>
      </c>
      <c r="E20" s="23" t="s">
        <v>32</v>
      </c>
      <c r="F20" s="94"/>
      <c r="G20" s="92"/>
      <c r="H20" s="93">
        <v>12000</v>
      </c>
      <c r="I20" s="93"/>
      <c r="J20" s="26">
        <f t="shared" si="0"/>
        <v>12000</v>
      </c>
    </row>
    <row r="21" spans="1:10" ht="21.75" thickBot="1">
      <c r="A21" s="95"/>
      <c r="B21" s="96"/>
      <c r="C21" s="57" t="s">
        <v>46</v>
      </c>
      <c r="D21" s="57"/>
      <c r="E21" s="58"/>
      <c r="F21" s="97">
        <f>SUM(F3:F20)</f>
        <v>108681.13</v>
      </c>
      <c r="G21" s="98">
        <f>SUM(G3:G20)</f>
        <v>288725</v>
      </c>
      <c r="H21" s="99">
        <f>SUM(H3:H20)</f>
        <v>684769.9</v>
      </c>
      <c r="I21" s="99">
        <f>SUM(I3:I20)</f>
        <v>307095.42</v>
      </c>
      <c r="J21" s="100">
        <f t="shared" si="0"/>
        <v>1389271.45</v>
      </c>
    </row>
    <row r="22" ht="21.75" thickTop="1"/>
    <row r="23" ht="21">
      <c r="J23" s="18"/>
    </row>
  </sheetData>
  <sheetProtection/>
  <mergeCells count="5">
    <mergeCell ref="C21:E21"/>
    <mergeCell ref="G1:I1"/>
    <mergeCell ref="A1:A2"/>
    <mergeCell ref="B1:B2"/>
    <mergeCell ref="C1:E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C26" sqref="C26"/>
    </sheetView>
  </sheetViews>
  <sheetFormatPr defaultColWidth="9.00390625" defaultRowHeight="14.25"/>
  <cols>
    <col min="1" max="1" width="9.875" style="0" bestFit="1" customWidth="1"/>
    <col min="2" max="2" width="18.625" style="0" bestFit="1" customWidth="1"/>
    <col min="3" max="3" width="42.50390625" style="0" bestFit="1" customWidth="1"/>
    <col min="4" max="4" width="20.375" style="0" bestFit="1" customWidth="1"/>
    <col min="5" max="5" width="16.00390625" style="0" customWidth="1"/>
  </cols>
  <sheetData>
    <row r="1" spans="1:5" ht="21">
      <c r="A1" s="65" t="s">
        <v>0</v>
      </c>
      <c r="B1" s="65" t="s">
        <v>1</v>
      </c>
      <c r="C1" s="65" t="s">
        <v>66</v>
      </c>
      <c r="D1" s="65" t="s">
        <v>67</v>
      </c>
      <c r="E1" s="66" t="s">
        <v>68</v>
      </c>
    </row>
    <row r="2" spans="1:5" ht="21">
      <c r="A2" s="67">
        <v>700600006</v>
      </c>
      <c r="B2" s="68" t="s">
        <v>73</v>
      </c>
      <c r="C2" s="101" t="s">
        <v>7</v>
      </c>
      <c r="D2" s="70" t="s">
        <v>71</v>
      </c>
      <c r="E2" s="71"/>
    </row>
    <row r="3" spans="1:5" ht="21">
      <c r="A3" s="72"/>
      <c r="B3" s="73"/>
      <c r="C3" s="102"/>
      <c r="D3" s="70" t="s">
        <v>72</v>
      </c>
      <c r="E3" s="71"/>
    </row>
    <row r="4" spans="1:5" ht="21">
      <c r="A4" s="75"/>
      <c r="B4" s="76"/>
      <c r="C4" s="77" t="s">
        <v>68</v>
      </c>
      <c r="D4" s="77"/>
      <c r="E4" s="78">
        <f>SUM(E2:E3)</f>
        <v>0</v>
      </c>
    </row>
    <row r="5" spans="1:5" ht="21">
      <c r="A5" s="79" t="s">
        <v>69</v>
      </c>
      <c r="B5" s="79"/>
      <c r="C5" s="79"/>
      <c r="D5" s="79"/>
      <c r="E5" s="80">
        <v>1389271.4500000002</v>
      </c>
    </row>
  </sheetData>
  <sheetProtection/>
  <mergeCells count="4">
    <mergeCell ref="A5:D5"/>
    <mergeCell ref="C2:C3"/>
    <mergeCell ref="B2:B4"/>
    <mergeCell ref="A2:A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HomeUser</cp:lastModifiedBy>
  <dcterms:created xsi:type="dcterms:W3CDTF">2012-10-17T04:08:25Z</dcterms:created>
  <dcterms:modified xsi:type="dcterms:W3CDTF">2012-10-17T04:09:53Z</dcterms:modified>
  <cp:category/>
  <cp:version/>
  <cp:contentType/>
  <cp:contentStatus/>
</cp:coreProperties>
</file>