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สรุปค่าใช้จ่ายเข้าก.ย่อย กพก+" sheetId="1" r:id="rId1"/>
    <sheet name="284" sheetId="2" r:id="rId2"/>
    <sheet name="285" sheetId="3" r:id="rId3"/>
  </sheets>
  <calcPr calcId="125725"/>
</workbook>
</file>

<file path=xl/calcChain.xml><?xml version="1.0" encoding="utf-8"?>
<calcChain xmlns="http://schemas.openxmlformats.org/spreadsheetml/2006/main">
  <c r="O34" i="3"/>
  <c r="N34"/>
  <c r="M34"/>
  <c r="L34"/>
  <c r="K34"/>
  <c r="J34"/>
  <c r="I34"/>
  <c r="H34"/>
  <c r="G34"/>
  <c r="F34"/>
  <c r="P34" s="1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T43" i="2"/>
  <c r="S43"/>
  <c r="R43"/>
  <c r="Q43"/>
  <c r="P43"/>
  <c r="O43"/>
  <c r="N43"/>
  <c r="M43"/>
  <c r="L43"/>
  <c r="K43"/>
  <c r="J43"/>
  <c r="I43"/>
  <c r="H43"/>
  <c r="G43"/>
  <c r="F43"/>
  <c r="U43" s="1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F25" i="1"/>
  <c r="E24"/>
  <c r="E14"/>
  <c r="F15" s="1"/>
</calcChain>
</file>

<file path=xl/sharedStrings.xml><?xml version="1.0" encoding="utf-8"?>
<sst xmlns="http://schemas.openxmlformats.org/spreadsheetml/2006/main" count="175" uniqueCount="79">
  <si>
    <t>ศูนย์ต้นทุน</t>
  </si>
  <si>
    <t>หน่วยงาน</t>
  </si>
  <si>
    <t>กิจกรรมหลัก</t>
  </si>
  <si>
    <t>กิจกรรมย่อย</t>
  </si>
  <si>
    <t>ยอดรวม</t>
  </si>
  <si>
    <t>กองงานพระราชดำริและกิจกรรมพิเศษ</t>
  </si>
  <si>
    <t>การพัฒนาพื้นที่สูงอย่างยั่งยืน (โครงการพัฒนาพื้นที่สูงแบบโครงการหลวง)</t>
  </si>
  <si>
    <t>767 เกษตรกรรับการถ่ายทอด-กพก</t>
  </si>
  <si>
    <t>การพัฒนาพื้นที่สูงอย่างยั่งยืน (โครงการหลวง)</t>
  </si>
  <si>
    <t>บุคลากรภาครัฐด้านปศุสัตว์</t>
  </si>
  <si>
    <t>769 เกษตรกรรับการบริการ-กพก</t>
  </si>
  <si>
    <t>เฝ้าระวัง ป้องกัน ควบคุมและชันสูตรโรคสัตว์</t>
  </si>
  <si>
    <t>**</t>
  </si>
  <si>
    <t>** ให้พิจารณาค่าใช้จ่ายที่เกิดขึ้นว่าเป็นงานในกิจกรรมย่อยใดของหน่วยงาน</t>
  </si>
  <si>
    <t>พัฒนาเทคโนโลยีสารสนเทศและการสื่อสาร</t>
  </si>
  <si>
    <t>ส่งเสริมเกษตรทฤษฎีใหม่</t>
  </si>
  <si>
    <t>ส่งเสริมและพัฒนาการปศุสัตว์</t>
  </si>
  <si>
    <t>สนับสนุนโครงการอันเนื่องมาจากพระราชดำริ</t>
  </si>
  <si>
    <t>รวมค่าใช้จ่ายทั้งสิ้น จากระบบ New GFMIS Thai</t>
  </si>
  <si>
    <t>ศูนย์พัฒนาปศุสัตว์ตามพระราชดำริ อำเภอด่านซ้าย จังหวัดเลย</t>
  </si>
  <si>
    <t>การพัฒนาสุขภาพสัตว์</t>
  </si>
  <si>
    <t>ชื่อหน่วยงาน</t>
  </si>
  <si>
    <t>ค่าใช้จ่าย</t>
  </si>
  <si>
    <t>ไม่ระบุกิจกรรมหลัก</t>
  </si>
  <si>
    <t>ผลรวมทั้งหมด</t>
  </si>
  <si>
    <t>ไม่ระบุกิจกรรมย่อย</t>
  </si>
  <si>
    <t>000 ไม่ระบุ</t>
  </si>
  <si>
    <t>100 บริหารทั่วไป</t>
  </si>
  <si>
    <t>ทางตรง</t>
  </si>
  <si>
    <t>ค่าล่วงเวลา</t>
  </si>
  <si>
    <t>ค่าตอบแทนพนง.ราชการ</t>
  </si>
  <si>
    <t>เงินค่าครองชีพ</t>
  </si>
  <si>
    <t>เงินสมทบปปส.-Rel</t>
  </si>
  <si>
    <t>ค่าเช่าบ้าน</t>
  </si>
  <si>
    <t>เงินสมทบกท.เงินทด</t>
  </si>
  <si>
    <t>เงินช่วยการศึกษาบุตร</t>
  </si>
  <si>
    <t>ค่ารักษา-นอก-รพ.รัฐ</t>
  </si>
  <si>
    <t>คชจ.อบรมในประเทศ</t>
  </si>
  <si>
    <t>คชจ.ฝึกอบรม-ภายนอก</t>
  </si>
  <si>
    <t>ค่าเบี้ยเลี้ยง</t>
  </si>
  <si>
    <t>ค่าที่พัก</t>
  </si>
  <si>
    <t>คชจ.เดินทางภายในปท.</t>
  </si>
  <si>
    <t>คชจ.เดินทางตปท.</t>
  </si>
  <si>
    <t>ค่าวัสดุ</t>
  </si>
  <si>
    <t>ค่าซ่อมแซม&amp;บำรุงฯ</t>
  </si>
  <si>
    <t>ค่าเชื้อเพลิง</t>
  </si>
  <si>
    <t>ค/จเหมาบริการ-ภายนอก</t>
  </si>
  <si>
    <t>ค่าโทรศัพท์</t>
  </si>
  <si>
    <t>จัดหาส/ทต่ำกว่าเกณฑ์</t>
  </si>
  <si>
    <t>คชจ.ในการประชุม</t>
  </si>
  <si>
    <t>ค่าใช้สอยอื่น ๆ</t>
  </si>
  <si>
    <t>ค่าเสื่อม-อาคารสนง.</t>
  </si>
  <si>
    <t>ค่าเสื่อม-ค.สนง.</t>
  </si>
  <si>
    <t>ค่าเสื่อม-ค.ยานพาหนะ</t>
  </si>
  <si>
    <t>ค่าเสื่อม-ค.ไฟฟ้า</t>
  </si>
  <si>
    <t>ค่าเสื่อม-ค.โฆษณา</t>
  </si>
  <si>
    <t>ค่าเสื่อม-ค.คอมฯ</t>
  </si>
  <si>
    <t>อุดหนุนดนง.อื่น</t>
  </si>
  <si>
    <t>อุดหนุนลงทุนอื่น</t>
  </si>
  <si>
    <t>ทางอ้อม</t>
  </si>
  <si>
    <t>ค่าตอบแทนเหมาจ่ายแทนการจัดหารถประจำตำแหน่ง</t>
  </si>
  <si>
    <t>ค่าจ้างเหมาบริการ-บุคคลภายนอก</t>
  </si>
  <si>
    <t>ค่าจ้างเหมาบริการ - หน่วยงานภาครัฐ</t>
  </si>
  <si>
    <t>ค่าไฟฟ้า</t>
  </si>
  <si>
    <t>ค่าน้ำประปาและน้ำบาดาล</t>
  </si>
  <si>
    <t>ค่าบริการไปรษณีย์โทรเลขและขนส่ง</t>
  </si>
  <si>
    <t>ค่าเช่าเบ็ดเตล็ด-บุคคลภายนอก</t>
  </si>
  <si>
    <t>700600284 ผลรวม</t>
  </si>
  <si>
    <t>ค่าสื่อสาร&amp;โทรคมนาคม</t>
  </si>
  <si>
    <t>ค่าเบี้ยประกันภัย</t>
  </si>
  <si>
    <t>ค่าเสื่อม-อาคาร</t>
  </si>
  <si>
    <t>ค่าเสื่อม-อาคารอื่น</t>
  </si>
  <si>
    <t>ค่าเสื่อม-สิ่งปลูกฯ</t>
  </si>
  <si>
    <t>ค่าเสื่อม-ค.เกษตร</t>
  </si>
  <si>
    <t>ค่าเสื่อม-ค.ครัว</t>
  </si>
  <si>
    <t>ค่าเสื่อม-ค.สนาม</t>
  </si>
  <si>
    <t>จำหน่ายครุภัณฑ์ไฟฟ้า</t>
  </si>
  <si>
    <t>จำหน่ายคอมฯ</t>
  </si>
  <si>
    <t>700600285 ผลรวม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</si>
</sst>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#,##0.00_ ;[Red]\-#,##0.00\ "/>
    <numFmt numFmtId="188" formatCode="_(* #,##0.00_);_(* \(#,##0.00\);_(* &quot;-&quot;??_);_(@_)"/>
  </numFmts>
  <fonts count="1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0" fontId="2" fillId="0" borderId="0"/>
    <xf numFmtId="188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10" fillId="0" borderId="0"/>
  </cellStyleXfs>
  <cellXfs count="43">
    <xf numFmtId="0" fontId="0" fillId="0" borderId="0" xfId="0"/>
    <xf numFmtId="0" fontId="3" fillId="0" borderId="1" xfId="2" applyFont="1" applyBorder="1" applyAlignment="1">
      <alignment horizontal="center"/>
    </xf>
    <xf numFmtId="187" fontId="3" fillId="0" borderId="1" xfId="3" applyNumberFormat="1" applyFont="1" applyFill="1" applyBorder="1" applyAlignment="1">
      <alignment horizontal="center"/>
    </xf>
    <xf numFmtId="43" fontId="3" fillId="0" borderId="2" xfId="1" applyFont="1" applyFill="1" applyBorder="1" applyAlignment="1">
      <alignment horizontal="center"/>
    </xf>
    <xf numFmtId="43" fontId="3" fillId="0" borderId="0" xfId="1" applyFont="1"/>
    <xf numFmtId="0" fontId="3" fillId="0" borderId="1" xfId="2" applyFont="1" applyBorder="1"/>
    <xf numFmtId="43" fontId="3" fillId="0" borderId="1" xfId="1" applyFont="1" applyBorder="1" applyAlignment="1"/>
    <xf numFmtId="187" fontId="4" fillId="0" borderId="1" xfId="3" applyNumberFormat="1" applyFont="1" applyFill="1" applyBorder="1" applyAlignment="1"/>
    <xf numFmtId="43" fontId="3" fillId="0" borderId="1" xfId="1" applyFont="1" applyFill="1" applyBorder="1" applyAlignment="1"/>
    <xf numFmtId="43" fontId="4" fillId="0" borderId="0" xfId="1" applyFont="1"/>
    <xf numFmtId="43" fontId="0" fillId="0" borderId="0" xfId="1" applyFont="1"/>
    <xf numFmtId="40" fontId="3" fillId="2" borderId="3" xfId="4" applyNumberFormat="1" applyFont="1" applyFill="1" applyBorder="1" applyAlignment="1">
      <alignment horizontal="center"/>
    </xf>
    <xf numFmtId="0" fontId="3" fillId="2" borderId="1" xfId="2" applyFont="1" applyFill="1" applyBorder="1" applyAlignment="1">
      <alignment horizontal="right"/>
    </xf>
    <xf numFmtId="43" fontId="3" fillId="2" borderId="1" xfId="1" applyFont="1" applyFill="1" applyBorder="1"/>
    <xf numFmtId="43" fontId="3" fillId="0" borderId="4" xfId="1" applyFont="1" applyBorder="1" applyAlignment="1"/>
    <xf numFmtId="0" fontId="3" fillId="3" borderId="5" xfId="4" applyFont="1" applyFill="1" applyBorder="1"/>
    <xf numFmtId="0" fontId="3" fillId="3" borderId="6" xfId="4" applyFont="1" applyFill="1" applyBorder="1"/>
    <xf numFmtId="0" fontId="3" fillId="3" borderId="2" xfId="4" applyFont="1" applyFill="1" applyBorder="1" applyAlignment="1">
      <alignment horizontal="right"/>
    </xf>
    <xf numFmtId="43" fontId="3" fillId="4" borderId="1" xfId="1" applyFont="1" applyFill="1" applyBorder="1" applyAlignment="1"/>
    <xf numFmtId="43" fontId="3" fillId="0" borderId="4" xfId="1" applyFont="1" applyBorder="1"/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6" fillId="0" borderId="3" xfId="0" applyFont="1" applyBorder="1" applyAlignment="1">
      <alignment horizontal="center" vertical="center"/>
    </xf>
    <xf numFmtId="0" fontId="0" fillId="5" borderId="1" xfId="0" applyFill="1" applyBorder="1"/>
    <xf numFmtId="0" fontId="0" fillId="0" borderId="8" xfId="0" applyBorder="1"/>
    <xf numFmtId="4" fontId="0" fillId="5" borderId="8" xfId="0" applyNumberFormat="1" applyFill="1" applyBorder="1"/>
    <xf numFmtId="4" fontId="0" fillId="0" borderId="8" xfId="0" applyNumberFormat="1" applyBorder="1"/>
    <xf numFmtId="4" fontId="0" fillId="0" borderId="0" xfId="0" applyNumberFormat="1"/>
    <xf numFmtId="4" fontId="0" fillId="5" borderId="1" xfId="0" applyNumberFormat="1" applyFill="1" applyBorder="1"/>
    <xf numFmtId="4" fontId="0" fillId="0" borderId="1" xfId="0" applyNumberFormat="1" applyBorder="1"/>
    <xf numFmtId="0" fontId="7" fillId="0" borderId="1" xfId="0" applyFont="1" applyBorder="1"/>
    <xf numFmtId="0" fontId="7" fillId="0" borderId="7" xfId="0" applyFont="1" applyBorder="1"/>
    <xf numFmtId="0" fontId="7" fillId="0" borderId="0" xfId="0" applyFont="1"/>
    <xf numFmtId="0" fontId="7" fillId="5" borderId="1" xfId="0" applyFont="1" applyFill="1" applyBorder="1"/>
    <xf numFmtId="0" fontId="7" fillId="0" borderId="8" xfId="0" applyFont="1" applyBorder="1"/>
    <xf numFmtId="4" fontId="7" fillId="5" borderId="8" xfId="0" applyNumberFormat="1" applyFont="1" applyFill="1" applyBorder="1"/>
    <xf numFmtId="4" fontId="7" fillId="0" borderId="8" xfId="0" applyNumberFormat="1" applyFont="1" applyBorder="1"/>
    <xf numFmtId="4" fontId="7" fillId="0" borderId="0" xfId="0" applyNumberFormat="1" applyFont="1"/>
    <xf numFmtId="4" fontId="7" fillId="5" borderId="1" xfId="0" applyNumberFormat="1" applyFont="1" applyFill="1" applyBorder="1"/>
    <xf numFmtId="4" fontId="7" fillId="0" borderId="1" xfId="0" applyNumberFormat="1" applyFont="1" applyBorder="1"/>
  </cellXfs>
  <cellStyles count="14">
    <cellStyle name="Comma 2" xfId="5"/>
    <cellStyle name="Normal 2" xfId="6"/>
    <cellStyle name="เครื่องหมายจุลภาค" xfId="1" builtinId="3"/>
    <cellStyle name="เครื่องหมายจุลภาค 2" xfId="3"/>
    <cellStyle name="เครื่องหมายจุลภาค 7" xfId="7"/>
    <cellStyle name="ปกติ" xfId="0" builtinId="0"/>
    <cellStyle name="ปกติ 13" xfId="8"/>
    <cellStyle name="ปกติ 2" xfId="9"/>
    <cellStyle name="ปกติ 2 2" xfId="10"/>
    <cellStyle name="ปกติ 2 3" xfId="2"/>
    <cellStyle name="ปกติ 2 4" xfId="11"/>
    <cellStyle name="ปกติ 3" xfId="12"/>
    <cellStyle name="ปกติ 4" xfId="13"/>
    <cellStyle name="ปกติ 4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F25"/>
  <sheetViews>
    <sheetView tabSelected="1" zoomScaleNormal="100" workbookViewId="0">
      <pane ySplit="1" topLeftCell="A2" activePane="bottomLeft" state="frozen"/>
      <selection sqref="A1:F2"/>
      <selection pane="bottomLeft" activeCell="A2" sqref="A2"/>
    </sheetView>
  </sheetViews>
  <sheetFormatPr defaultColWidth="14.125" defaultRowHeight="14.25"/>
  <cols>
    <col min="1" max="1" width="11.125" customWidth="1"/>
    <col min="2" max="2" width="25.625" customWidth="1"/>
    <col min="3" max="3" width="34" customWidth="1"/>
    <col min="4" max="4" width="37.875" customWidth="1"/>
    <col min="5" max="5" width="17" style="10" customWidth="1"/>
    <col min="6" max="6" width="18.125" style="10" customWidth="1"/>
  </cols>
  <sheetData>
    <row r="1" spans="1:6" ht="21.7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4"/>
    </row>
    <row r="2" spans="1:6" ht="21.75">
      <c r="A2" s="5">
        <v>700600284</v>
      </c>
      <c r="B2" s="5" t="s">
        <v>5</v>
      </c>
      <c r="C2" s="5" t="s">
        <v>6</v>
      </c>
      <c r="D2" s="5" t="s">
        <v>7</v>
      </c>
      <c r="E2" s="6"/>
      <c r="F2" s="4"/>
    </row>
    <row r="3" spans="1:6" ht="21.75">
      <c r="A3" s="5"/>
      <c r="B3" s="5"/>
      <c r="C3" s="5" t="s">
        <v>8</v>
      </c>
      <c r="D3" s="5" t="s">
        <v>7</v>
      </c>
      <c r="E3" s="6"/>
      <c r="F3" s="4"/>
    </row>
    <row r="4" spans="1:6" ht="21.75">
      <c r="A4" s="5"/>
      <c r="B4" s="5"/>
      <c r="C4" s="5" t="s">
        <v>9</v>
      </c>
      <c r="D4" s="5" t="s">
        <v>7</v>
      </c>
      <c r="E4" s="6"/>
      <c r="F4" s="4"/>
    </row>
    <row r="5" spans="1:6" ht="21.75">
      <c r="A5" s="5"/>
      <c r="B5" s="5"/>
      <c r="C5" s="5"/>
      <c r="D5" s="5" t="s">
        <v>10</v>
      </c>
      <c r="E5" s="6"/>
      <c r="F5" s="4"/>
    </row>
    <row r="6" spans="1:6" ht="21.75">
      <c r="A6" s="5"/>
      <c r="B6" s="5"/>
      <c r="C6" s="5" t="s">
        <v>11</v>
      </c>
      <c r="D6" s="7" t="s">
        <v>12</v>
      </c>
      <c r="E6" s="8"/>
      <c r="F6" s="9" t="s">
        <v>13</v>
      </c>
    </row>
    <row r="7" spans="1:6" ht="21.75">
      <c r="A7" s="5"/>
      <c r="B7" s="5"/>
      <c r="C7" s="5" t="s">
        <v>14</v>
      </c>
      <c r="D7" s="7" t="s">
        <v>12</v>
      </c>
      <c r="E7" s="8"/>
      <c r="F7" s="9" t="s">
        <v>13</v>
      </c>
    </row>
    <row r="8" spans="1:6" ht="21.75">
      <c r="A8" s="5"/>
      <c r="B8" s="5"/>
      <c r="C8" s="5" t="s">
        <v>15</v>
      </c>
      <c r="D8" s="5" t="s">
        <v>7</v>
      </c>
      <c r="E8" s="6"/>
      <c r="F8" s="4"/>
    </row>
    <row r="9" spans="1:6" ht="21.75">
      <c r="A9" s="5"/>
      <c r="B9" s="5"/>
      <c r="C9" s="5" t="s">
        <v>16</v>
      </c>
      <c r="D9" s="5" t="s">
        <v>7</v>
      </c>
      <c r="E9" s="6"/>
      <c r="F9" s="4"/>
    </row>
    <row r="10" spans="1:6" ht="21.75">
      <c r="A10" s="5"/>
      <c r="B10" s="5"/>
      <c r="C10" s="5" t="s">
        <v>17</v>
      </c>
      <c r="D10" s="5" t="s">
        <v>7</v>
      </c>
      <c r="E10" s="6"/>
      <c r="F10" s="4"/>
    </row>
    <row r="11" spans="1:6" ht="21.75">
      <c r="A11" s="5"/>
      <c r="B11" s="5"/>
      <c r="C11" s="5"/>
      <c r="D11" s="5" t="s">
        <v>10</v>
      </c>
      <c r="E11" s="6"/>
      <c r="F11" s="4"/>
    </row>
    <row r="12" spans="1:6" ht="21.75">
      <c r="A12" s="5"/>
      <c r="B12" s="5"/>
      <c r="C12" s="5"/>
      <c r="D12" s="5"/>
      <c r="E12" s="6"/>
      <c r="F12" s="4"/>
    </row>
    <row r="13" spans="1:6" ht="21.75">
      <c r="A13" s="5"/>
      <c r="B13" s="5"/>
      <c r="C13" s="5"/>
      <c r="D13" s="5"/>
      <c r="E13" s="6"/>
    </row>
    <row r="14" spans="1:6" ht="21.75">
      <c r="A14" s="11"/>
      <c r="B14" s="11"/>
      <c r="C14" s="11"/>
      <c r="D14" s="12" t="s">
        <v>4</v>
      </c>
      <c r="E14" s="13">
        <f>SUM(E2:E13)</f>
        <v>0</v>
      </c>
      <c r="F14" s="14"/>
    </row>
    <row r="15" spans="1:6" ht="21.75">
      <c r="A15" s="15"/>
      <c r="B15" s="16"/>
      <c r="C15" s="16"/>
      <c r="D15" s="17" t="s">
        <v>18</v>
      </c>
      <c r="E15" s="18">
        <v>14146759.210000001</v>
      </c>
      <c r="F15" s="19">
        <f>+E15-E14</f>
        <v>14146759.210000001</v>
      </c>
    </row>
    <row r="16" spans="1:6" ht="21.75">
      <c r="A16" s="5">
        <v>700600285</v>
      </c>
      <c r="B16" s="5" t="s">
        <v>19</v>
      </c>
      <c r="C16" s="5" t="s">
        <v>20</v>
      </c>
      <c r="D16" s="7" t="s">
        <v>12</v>
      </c>
      <c r="E16" s="8"/>
      <c r="F16" s="9" t="s">
        <v>13</v>
      </c>
    </row>
    <row r="17" spans="1:6" ht="21.75">
      <c r="A17" s="5"/>
      <c r="B17" s="5"/>
      <c r="C17" s="5" t="s">
        <v>9</v>
      </c>
      <c r="D17" s="5" t="s">
        <v>7</v>
      </c>
      <c r="E17" s="6"/>
    </row>
    <row r="18" spans="1:6" ht="21.75">
      <c r="A18" s="5"/>
      <c r="B18" s="5"/>
      <c r="C18" s="5" t="s">
        <v>14</v>
      </c>
      <c r="D18" s="7" t="s">
        <v>12</v>
      </c>
      <c r="E18" s="8"/>
      <c r="F18" s="9" t="s">
        <v>13</v>
      </c>
    </row>
    <row r="19" spans="1:6" ht="21.75">
      <c r="A19" s="5"/>
      <c r="B19" s="5"/>
      <c r="C19" s="5" t="s">
        <v>15</v>
      </c>
      <c r="D19" s="5" t="s">
        <v>7</v>
      </c>
      <c r="E19" s="6"/>
    </row>
    <row r="20" spans="1:6" ht="21.75">
      <c r="A20" s="5"/>
      <c r="B20" s="5"/>
      <c r="C20" s="5" t="s">
        <v>16</v>
      </c>
      <c r="D20" s="5" t="s">
        <v>7</v>
      </c>
      <c r="E20" s="6"/>
    </row>
    <row r="21" spans="1:6" ht="21.75">
      <c r="A21" s="5"/>
      <c r="B21" s="5"/>
      <c r="C21" s="5" t="s">
        <v>17</v>
      </c>
      <c r="D21" s="5" t="s">
        <v>7</v>
      </c>
      <c r="E21" s="6"/>
    </row>
    <row r="22" spans="1:6" ht="21.75">
      <c r="A22" s="5"/>
      <c r="B22" s="5"/>
      <c r="C22" s="5"/>
      <c r="D22" s="5"/>
      <c r="E22" s="6"/>
    </row>
    <row r="23" spans="1:6" ht="21.75">
      <c r="A23" s="5"/>
      <c r="B23" s="5"/>
      <c r="C23" s="5"/>
      <c r="D23" s="5"/>
      <c r="E23" s="6"/>
    </row>
    <row r="24" spans="1:6" ht="21.75">
      <c r="A24" s="11"/>
      <c r="B24" s="11"/>
      <c r="C24" s="11"/>
      <c r="D24" s="12" t="s">
        <v>4</v>
      </c>
      <c r="E24" s="13">
        <f>SUM(E16:E23)</f>
        <v>0</v>
      </c>
      <c r="F24" s="14"/>
    </row>
    <row r="25" spans="1:6" ht="21.75">
      <c r="A25" s="15"/>
      <c r="B25" s="16"/>
      <c r="C25" s="16"/>
      <c r="D25" s="17" t="s">
        <v>18</v>
      </c>
      <c r="E25" s="18">
        <v>8003544.7199999997</v>
      </c>
      <c r="F25" s="19">
        <f>+E25-E24</f>
        <v>8003544.7199999997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4"/>
  <sheetViews>
    <sheetView workbookViewId="0">
      <pane xSplit="6" ySplit="2" topLeftCell="G3" activePane="bottomRight" state="frozen"/>
      <selection sqref="A1:F2"/>
      <selection pane="topRight" sqref="A1:F2"/>
      <selection pane="bottomLeft" sqref="A1:F2"/>
      <selection pane="bottomRight" activeCell="G3" sqref="G3"/>
    </sheetView>
  </sheetViews>
  <sheetFormatPr defaultRowHeight="14.25"/>
  <cols>
    <col min="1" max="1" width="13.25" customWidth="1"/>
    <col min="2" max="2" width="29.5" bestFit="1" customWidth="1"/>
    <col min="3" max="3" width="7.375" bestFit="1" customWidth="1"/>
    <col min="4" max="4" width="10.875" bestFit="1" customWidth="1"/>
    <col min="5" max="5" width="21.375" customWidth="1"/>
    <col min="6" max="21" width="17.875" customWidth="1"/>
    <col min="23" max="23" width="13.625" customWidth="1"/>
  </cols>
  <sheetData>
    <row r="1" spans="1:23">
      <c r="A1" s="20" t="s">
        <v>0</v>
      </c>
      <c r="B1" s="20" t="s">
        <v>21</v>
      </c>
      <c r="C1" s="21" t="s">
        <v>22</v>
      </c>
      <c r="D1" s="21"/>
      <c r="E1" s="21"/>
      <c r="F1" s="22" t="s">
        <v>23</v>
      </c>
      <c r="G1" s="23" t="s">
        <v>6</v>
      </c>
      <c r="H1" s="23" t="s">
        <v>8</v>
      </c>
      <c r="I1" s="23" t="s">
        <v>9</v>
      </c>
      <c r="J1" s="23"/>
      <c r="K1" s="23"/>
      <c r="L1" s="23" t="s">
        <v>11</v>
      </c>
      <c r="M1" s="23" t="s">
        <v>14</v>
      </c>
      <c r="N1" s="23"/>
      <c r="O1" s="23" t="s">
        <v>15</v>
      </c>
      <c r="P1" s="23" t="s">
        <v>16</v>
      </c>
      <c r="Q1" s="23"/>
      <c r="R1" s="23" t="s">
        <v>17</v>
      </c>
      <c r="S1" s="23"/>
      <c r="T1" s="23"/>
      <c r="U1" s="24" t="s">
        <v>24</v>
      </c>
      <c r="W1" t="s">
        <v>24</v>
      </c>
    </row>
    <row r="2" spans="1:23">
      <c r="A2" s="20"/>
      <c r="B2" s="20"/>
      <c r="C2" s="25"/>
      <c r="D2" s="25"/>
      <c r="E2" s="25"/>
      <c r="F2" s="22" t="s">
        <v>25</v>
      </c>
      <c r="G2" s="23" t="s">
        <v>7</v>
      </c>
      <c r="H2" s="23" t="s">
        <v>7</v>
      </c>
      <c r="I2" s="26" t="s">
        <v>26</v>
      </c>
      <c r="J2" s="23" t="s">
        <v>7</v>
      </c>
      <c r="K2" s="23" t="s">
        <v>10</v>
      </c>
      <c r="L2" s="26" t="s">
        <v>26</v>
      </c>
      <c r="M2" s="26" t="s">
        <v>26</v>
      </c>
      <c r="N2" s="26" t="s">
        <v>27</v>
      </c>
      <c r="O2" s="23" t="s">
        <v>7</v>
      </c>
      <c r="P2" s="26" t="s">
        <v>26</v>
      </c>
      <c r="Q2" s="23" t="s">
        <v>7</v>
      </c>
      <c r="R2" s="26" t="s">
        <v>26</v>
      </c>
      <c r="S2" s="23" t="s">
        <v>7</v>
      </c>
      <c r="T2" s="23" t="s">
        <v>10</v>
      </c>
      <c r="U2" s="27"/>
    </row>
    <row r="3" spans="1:23">
      <c r="A3" s="27">
        <v>700600284</v>
      </c>
      <c r="B3" s="27" t="s">
        <v>5</v>
      </c>
      <c r="C3" s="27" t="s">
        <v>28</v>
      </c>
      <c r="D3" s="27">
        <v>5101010108</v>
      </c>
      <c r="E3" s="27" t="s">
        <v>29</v>
      </c>
      <c r="F3" s="28"/>
      <c r="G3" s="29"/>
      <c r="H3" s="29"/>
      <c r="I3" s="28"/>
      <c r="J3" s="29"/>
      <c r="K3" s="29"/>
      <c r="L3" s="28"/>
      <c r="M3" s="28"/>
      <c r="N3" s="28"/>
      <c r="O3" s="29">
        <v>26700</v>
      </c>
      <c r="P3" s="28"/>
      <c r="Q3" s="29"/>
      <c r="R3" s="28"/>
      <c r="S3" s="29">
        <v>7350</v>
      </c>
      <c r="T3" s="29"/>
      <c r="U3" s="29">
        <f>SUM(F3:T3)</f>
        <v>34050</v>
      </c>
      <c r="W3" s="30">
        <v>34050</v>
      </c>
    </row>
    <row r="4" spans="1:23">
      <c r="A4" s="27"/>
      <c r="B4" s="27"/>
      <c r="C4" s="27"/>
      <c r="D4" s="27">
        <v>5101010115</v>
      </c>
      <c r="E4" s="27" t="s">
        <v>30</v>
      </c>
      <c r="F4" s="28"/>
      <c r="G4" s="29"/>
      <c r="H4" s="29"/>
      <c r="I4" s="28">
        <v>317320</v>
      </c>
      <c r="J4" s="29"/>
      <c r="K4" s="29">
        <v>3453912.26</v>
      </c>
      <c r="L4" s="28"/>
      <c r="M4" s="28"/>
      <c r="N4" s="28"/>
      <c r="O4" s="29"/>
      <c r="P4" s="28"/>
      <c r="Q4" s="29"/>
      <c r="R4" s="28"/>
      <c r="S4" s="29"/>
      <c r="T4" s="29"/>
      <c r="U4" s="29">
        <f t="shared" ref="U4:U43" si="0">SUM(F4:T4)</f>
        <v>3771232.26</v>
      </c>
      <c r="W4" s="30">
        <v>3771232.26</v>
      </c>
    </row>
    <row r="5" spans="1:23">
      <c r="A5" s="27"/>
      <c r="B5" s="27"/>
      <c r="C5" s="27"/>
      <c r="D5" s="27">
        <v>5101010116</v>
      </c>
      <c r="E5" s="27" t="s">
        <v>31</v>
      </c>
      <c r="F5" s="28"/>
      <c r="G5" s="29"/>
      <c r="H5" s="29"/>
      <c r="I5" s="28">
        <v>575</v>
      </c>
      <c r="J5" s="29"/>
      <c r="K5" s="29">
        <v>6325</v>
      </c>
      <c r="L5" s="28"/>
      <c r="M5" s="28"/>
      <c r="N5" s="28"/>
      <c r="O5" s="29"/>
      <c r="P5" s="28"/>
      <c r="Q5" s="29"/>
      <c r="R5" s="28"/>
      <c r="S5" s="29"/>
      <c r="T5" s="29"/>
      <c r="U5" s="29">
        <f t="shared" si="0"/>
        <v>6900</v>
      </c>
      <c r="W5" s="30">
        <v>6900</v>
      </c>
    </row>
    <row r="6" spans="1:23">
      <c r="A6" s="27"/>
      <c r="B6" s="27"/>
      <c r="C6" s="27"/>
      <c r="D6" s="27">
        <v>5101020106</v>
      </c>
      <c r="E6" s="27" t="s">
        <v>32</v>
      </c>
      <c r="F6" s="28"/>
      <c r="G6" s="29"/>
      <c r="H6" s="29"/>
      <c r="I6" s="28">
        <v>8164</v>
      </c>
      <c r="J6" s="29"/>
      <c r="K6" s="29">
        <v>88106</v>
      </c>
      <c r="L6" s="28"/>
      <c r="M6" s="28"/>
      <c r="N6" s="28"/>
      <c r="O6" s="29"/>
      <c r="P6" s="28"/>
      <c r="Q6" s="29"/>
      <c r="R6" s="28"/>
      <c r="S6" s="29"/>
      <c r="T6" s="29"/>
      <c r="U6" s="29">
        <f t="shared" si="0"/>
        <v>96270</v>
      </c>
      <c r="W6" s="30">
        <v>96270</v>
      </c>
    </row>
    <row r="7" spans="1:23">
      <c r="A7" s="27"/>
      <c r="B7" s="27"/>
      <c r="C7" s="27"/>
      <c r="D7" s="27">
        <v>5101020108</v>
      </c>
      <c r="E7" s="27" t="s">
        <v>33</v>
      </c>
      <c r="F7" s="28"/>
      <c r="G7" s="29"/>
      <c r="H7" s="29"/>
      <c r="I7" s="28">
        <v>17800</v>
      </c>
      <c r="J7" s="29">
        <v>149600</v>
      </c>
      <c r="K7" s="29"/>
      <c r="L7" s="28"/>
      <c r="M7" s="28"/>
      <c r="N7" s="28"/>
      <c r="O7" s="29"/>
      <c r="P7" s="28"/>
      <c r="Q7" s="29"/>
      <c r="R7" s="28"/>
      <c r="S7" s="29"/>
      <c r="T7" s="29"/>
      <c r="U7" s="29">
        <f t="shared" si="0"/>
        <v>167400</v>
      </c>
      <c r="W7" s="30">
        <v>167400</v>
      </c>
    </row>
    <row r="8" spans="1:23">
      <c r="A8" s="27"/>
      <c r="B8" s="27"/>
      <c r="C8" s="27"/>
      <c r="D8" s="27">
        <v>5101020116</v>
      </c>
      <c r="E8" s="27" t="s">
        <v>34</v>
      </c>
      <c r="F8" s="28"/>
      <c r="G8" s="29"/>
      <c r="H8" s="29"/>
      <c r="I8" s="28"/>
      <c r="J8" s="29"/>
      <c r="K8" s="29">
        <v>2683</v>
      </c>
      <c r="L8" s="28"/>
      <c r="M8" s="28"/>
      <c r="N8" s="28"/>
      <c r="O8" s="29"/>
      <c r="P8" s="28"/>
      <c r="Q8" s="29"/>
      <c r="R8" s="28"/>
      <c r="S8" s="29"/>
      <c r="T8" s="29"/>
      <c r="U8" s="29">
        <f t="shared" si="0"/>
        <v>2683</v>
      </c>
      <c r="W8" s="30">
        <v>2683</v>
      </c>
    </row>
    <row r="9" spans="1:23">
      <c r="A9" s="27"/>
      <c r="B9" s="27"/>
      <c r="C9" s="27"/>
      <c r="D9" s="27">
        <v>5101030101</v>
      </c>
      <c r="E9" s="27" t="s">
        <v>35</v>
      </c>
      <c r="F9" s="28">
        <v>25000</v>
      </c>
      <c r="G9" s="29"/>
      <c r="H9" s="29"/>
      <c r="I9" s="28"/>
      <c r="J9" s="29"/>
      <c r="K9" s="29"/>
      <c r="L9" s="28"/>
      <c r="M9" s="28"/>
      <c r="N9" s="28"/>
      <c r="O9" s="29"/>
      <c r="P9" s="28"/>
      <c r="Q9" s="29"/>
      <c r="R9" s="28"/>
      <c r="S9" s="29"/>
      <c r="T9" s="29"/>
      <c r="U9" s="29">
        <f t="shared" si="0"/>
        <v>25000</v>
      </c>
      <c r="W9" s="30">
        <v>25000</v>
      </c>
    </row>
    <row r="10" spans="1:23">
      <c r="A10" s="27"/>
      <c r="B10" s="27"/>
      <c r="C10" s="27"/>
      <c r="D10" s="27">
        <v>5101030205</v>
      </c>
      <c r="E10" s="27" t="s">
        <v>36</v>
      </c>
      <c r="F10" s="28">
        <v>1465</v>
      </c>
      <c r="G10" s="29"/>
      <c r="H10" s="29"/>
      <c r="I10" s="28"/>
      <c r="J10" s="29"/>
      <c r="K10" s="29"/>
      <c r="L10" s="28"/>
      <c r="M10" s="28"/>
      <c r="N10" s="28"/>
      <c r="O10" s="29"/>
      <c r="P10" s="28"/>
      <c r="Q10" s="29"/>
      <c r="R10" s="28"/>
      <c r="S10" s="29"/>
      <c r="T10" s="29"/>
      <c r="U10" s="29">
        <f t="shared" si="0"/>
        <v>1465</v>
      </c>
      <c r="W10" s="30">
        <v>1465</v>
      </c>
    </row>
    <row r="11" spans="1:23">
      <c r="A11" s="27"/>
      <c r="B11" s="27"/>
      <c r="C11" s="27"/>
      <c r="D11" s="27">
        <v>5102010199</v>
      </c>
      <c r="E11" s="27" t="s">
        <v>37</v>
      </c>
      <c r="F11" s="28"/>
      <c r="G11" s="29">
        <v>125260</v>
      </c>
      <c r="H11" s="29">
        <v>99630</v>
      </c>
      <c r="I11" s="28"/>
      <c r="J11" s="29"/>
      <c r="K11" s="29"/>
      <c r="L11" s="28"/>
      <c r="M11" s="28"/>
      <c r="N11" s="28"/>
      <c r="O11" s="29">
        <v>810472</v>
      </c>
      <c r="P11" s="28"/>
      <c r="Q11" s="29">
        <v>13720</v>
      </c>
      <c r="R11" s="28"/>
      <c r="S11" s="29">
        <v>716367</v>
      </c>
      <c r="T11" s="29"/>
      <c r="U11" s="29">
        <f t="shared" si="0"/>
        <v>1765449</v>
      </c>
      <c r="W11" s="30">
        <v>1765449</v>
      </c>
    </row>
    <row r="12" spans="1:23">
      <c r="A12" s="27"/>
      <c r="B12" s="27"/>
      <c r="C12" s="27"/>
      <c r="D12" s="27">
        <v>5102030199</v>
      </c>
      <c r="E12" s="27" t="s">
        <v>38</v>
      </c>
      <c r="F12" s="28"/>
      <c r="G12" s="29"/>
      <c r="H12" s="29"/>
      <c r="I12" s="28"/>
      <c r="J12" s="29"/>
      <c r="K12" s="29"/>
      <c r="L12" s="28"/>
      <c r="M12" s="28"/>
      <c r="N12" s="28"/>
      <c r="O12" s="29">
        <v>2248607</v>
      </c>
      <c r="P12" s="28"/>
      <c r="Q12" s="29"/>
      <c r="R12" s="28"/>
      <c r="S12" s="29">
        <v>5274.06</v>
      </c>
      <c r="T12" s="29"/>
      <c r="U12" s="29">
        <f t="shared" si="0"/>
        <v>2253881.06</v>
      </c>
      <c r="W12" s="30">
        <v>2253881.06</v>
      </c>
    </row>
    <row r="13" spans="1:23">
      <c r="A13" s="27"/>
      <c r="B13" s="27"/>
      <c r="C13" s="27"/>
      <c r="D13" s="27">
        <v>5103010102</v>
      </c>
      <c r="E13" s="27" t="s">
        <v>39</v>
      </c>
      <c r="F13" s="28"/>
      <c r="G13" s="29">
        <v>12720</v>
      </c>
      <c r="H13" s="29">
        <v>11278</v>
      </c>
      <c r="I13" s="28"/>
      <c r="J13" s="29"/>
      <c r="K13" s="29"/>
      <c r="L13" s="28"/>
      <c r="M13" s="28"/>
      <c r="N13" s="28"/>
      <c r="O13" s="29">
        <v>46440</v>
      </c>
      <c r="P13" s="28"/>
      <c r="Q13" s="29">
        <v>4560</v>
      </c>
      <c r="R13" s="28">
        <v>7080</v>
      </c>
      <c r="S13" s="29">
        <v>101280</v>
      </c>
      <c r="T13" s="29"/>
      <c r="U13" s="29">
        <f t="shared" si="0"/>
        <v>183358</v>
      </c>
      <c r="W13" s="30">
        <v>183358</v>
      </c>
    </row>
    <row r="14" spans="1:23">
      <c r="A14" s="27"/>
      <c r="B14" s="27"/>
      <c r="C14" s="27"/>
      <c r="D14" s="27">
        <v>5103010103</v>
      </c>
      <c r="E14" s="27" t="s">
        <v>40</v>
      </c>
      <c r="F14" s="28"/>
      <c r="G14" s="29">
        <v>32800</v>
      </c>
      <c r="H14" s="29">
        <v>32000</v>
      </c>
      <c r="I14" s="28"/>
      <c r="J14" s="29"/>
      <c r="K14" s="29"/>
      <c r="L14" s="28"/>
      <c r="M14" s="28"/>
      <c r="N14" s="28"/>
      <c r="O14" s="29">
        <v>89000</v>
      </c>
      <c r="P14" s="28"/>
      <c r="Q14" s="29">
        <v>12000</v>
      </c>
      <c r="R14" s="28">
        <v>20600</v>
      </c>
      <c r="S14" s="29">
        <v>177820</v>
      </c>
      <c r="T14" s="29"/>
      <c r="U14" s="29">
        <f t="shared" si="0"/>
        <v>364220</v>
      </c>
      <c r="W14" s="30">
        <v>364220</v>
      </c>
    </row>
    <row r="15" spans="1:23">
      <c r="A15" s="27"/>
      <c r="B15" s="27"/>
      <c r="C15" s="27"/>
      <c r="D15" s="27">
        <v>5103010199</v>
      </c>
      <c r="E15" s="27" t="s">
        <v>41</v>
      </c>
      <c r="F15" s="28"/>
      <c r="G15" s="29">
        <v>20740</v>
      </c>
      <c r="H15" s="29">
        <v>23882</v>
      </c>
      <c r="I15" s="28"/>
      <c r="J15" s="29"/>
      <c r="K15" s="29"/>
      <c r="L15" s="28"/>
      <c r="M15" s="28"/>
      <c r="N15" s="28"/>
      <c r="O15" s="29">
        <v>283765</v>
      </c>
      <c r="P15" s="28"/>
      <c r="Q15" s="29">
        <v>7324</v>
      </c>
      <c r="R15" s="28">
        <v>38021.11</v>
      </c>
      <c r="S15" s="29">
        <v>395060.82999999996</v>
      </c>
      <c r="T15" s="29"/>
      <c r="U15" s="29">
        <f t="shared" si="0"/>
        <v>768792.94</v>
      </c>
      <c r="W15" s="30">
        <v>768792.94</v>
      </c>
    </row>
    <row r="16" spans="1:23">
      <c r="A16" s="27"/>
      <c r="B16" s="27"/>
      <c r="C16" s="27"/>
      <c r="D16" s="27">
        <v>5103020102</v>
      </c>
      <c r="E16" s="27" t="s">
        <v>39</v>
      </c>
      <c r="F16" s="28"/>
      <c r="G16" s="29"/>
      <c r="H16" s="29"/>
      <c r="I16" s="28"/>
      <c r="J16" s="29"/>
      <c r="K16" s="29"/>
      <c r="L16" s="28"/>
      <c r="M16" s="28"/>
      <c r="N16" s="28"/>
      <c r="O16" s="29"/>
      <c r="P16" s="28"/>
      <c r="Q16" s="29"/>
      <c r="R16" s="28"/>
      <c r="S16" s="29">
        <v>14600</v>
      </c>
      <c r="T16" s="29"/>
      <c r="U16" s="29">
        <f t="shared" si="0"/>
        <v>14600</v>
      </c>
      <c r="W16" s="30">
        <v>14600</v>
      </c>
    </row>
    <row r="17" spans="1:23">
      <c r="A17" s="27"/>
      <c r="B17" s="27"/>
      <c r="C17" s="27"/>
      <c r="D17" s="27">
        <v>5103020103</v>
      </c>
      <c r="E17" s="27" t="s">
        <v>40</v>
      </c>
      <c r="F17" s="28"/>
      <c r="G17" s="29"/>
      <c r="H17" s="29"/>
      <c r="I17" s="28"/>
      <c r="J17" s="29"/>
      <c r="K17" s="29"/>
      <c r="L17" s="28"/>
      <c r="M17" s="28"/>
      <c r="N17" s="28"/>
      <c r="O17" s="29"/>
      <c r="P17" s="28"/>
      <c r="Q17" s="29"/>
      <c r="R17" s="28"/>
      <c r="S17" s="29">
        <v>4639</v>
      </c>
      <c r="T17" s="29"/>
      <c r="U17" s="29">
        <f t="shared" si="0"/>
        <v>4639</v>
      </c>
      <c r="W17" s="30">
        <v>4639</v>
      </c>
    </row>
    <row r="18" spans="1:23">
      <c r="A18" s="27"/>
      <c r="B18" s="27"/>
      <c r="C18" s="27"/>
      <c r="D18" s="27">
        <v>5103020199</v>
      </c>
      <c r="E18" s="27" t="s">
        <v>42</v>
      </c>
      <c r="F18" s="28"/>
      <c r="G18" s="29"/>
      <c r="H18" s="29"/>
      <c r="I18" s="28"/>
      <c r="J18" s="29"/>
      <c r="K18" s="29"/>
      <c r="L18" s="28"/>
      <c r="M18" s="28"/>
      <c r="N18" s="28"/>
      <c r="O18" s="29"/>
      <c r="P18" s="28"/>
      <c r="Q18" s="29"/>
      <c r="R18" s="28"/>
      <c r="S18" s="29">
        <v>43760</v>
      </c>
      <c r="T18" s="29"/>
      <c r="U18" s="29">
        <f t="shared" si="0"/>
        <v>43760</v>
      </c>
      <c r="W18" s="30">
        <v>43760</v>
      </c>
    </row>
    <row r="19" spans="1:23">
      <c r="A19" s="27"/>
      <c r="B19" s="27"/>
      <c r="C19" s="27"/>
      <c r="D19" s="27">
        <v>5104010104</v>
      </c>
      <c r="E19" s="27" t="s">
        <v>43</v>
      </c>
      <c r="F19" s="28">
        <v>19603.34</v>
      </c>
      <c r="G19" s="29"/>
      <c r="H19" s="29"/>
      <c r="I19" s="28"/>
      <c r="J19" s="29"/>
      <c r="K19" s="29"/>
      <c r="L19" s="28"/>
      <c r="M19" s="28"/>
      <c r="N19" s="28">
        <v>79999.62</v>
      </c>
      <c r="O19" s="29">
        <v>40000</v>
      </c>
      <c r="P19" s="28">
        <v>1350</v>
      </c>
      <c r="Q19" s="29">
        <v>147389.43</v>
      </c>
      <c r="R19" s="28"/>
      <c r="S19" s="29">
        <v>554223.02</v>
      </c>
      <c r="T19" s="29">
        <v>168000</v>
      </c>
      <c r="U19" s="29">
        <f t="shared" si="0"/>
        <v>1010565.41</v>
      </c>
      <c r="W19" s="30">
        <v>1010565.41</v>
      </c>
    </row>
    <row r="20" spans="1:23">
      <c r="A20" s="27"/>
      <c r="B20" s="27"/>
      <c r="C20" s="27"/>
      <c r="D20" s="27">
        <v>5104010107</v>
      </c>
      <c r="E20" s="27" t="s">
        <v>44</v>
      </c>
      <c r="F20" s="28"/>
      <c r="G20" s="29"/>
      <c r="H20" s="29"/>
      <c r="I20" s="28"/>
      <c r="J20" s="29"/>
      <c r="K20" s="29"/>
      <c r="L20" s="28"/>
      <c r="M20" s="28"/>
      <c r="N20" s="28"/>
      <c r="O20" s="29"/>
      <c r="P20" s="28"/>
      <c r="Q20" s="29">
        <v>131939.9</v>
      </c>
      <c r="R20" s="28"/>
      <c r="S20" s="29">
        <v>73948.98</v>
      </c>
      <c r="T20" s="29"/>
      <c r="U20" s="29">
        <f t="shared" si="0"/>
        <v>205888.88</v>
      </c>
      <c r="W20" s="30">
        <v>205888.88</v>
      </c>
    </row>
    <row r="21" spans="1:23">
      <c r="A21" s="27"/>
      <c r="B21" s="27"/>
      <c r="C21" s="27"/>
      <c r="D21" s="27">
        <v>5104010110</v>
      </c>
      <c r="E21" s="27" t="s">
        <v>45</v>
      </c>
      <c r="F21" s="28"/>
      <c r="G21" s="29"/>
      <c r="H21" s="29"/>
      <c r="I21" s="28"/>
      <c r="J21" s="29"/>
      <c r="K21" s="29"/>
      <c r="L21" s="28"/>
      <c r="M21" s="28"/>
      <c r="N21" s="28"/>
      <c r="O21" s="29"/>
      <c r="P21" s="28">
        <v>1400</v>
      </c>
      <c r="Q21" s="29">
        <v>32300</v>
      </c>
      <c r="R21" s="28"/>
      <c r="S21" s="29"/>
      <c r="T21" s="29"/>
      <c r="U21" s="29">
        <f t="shared" si="0"/>
        <v>33700</v>
      </c>
      <c r="W21" s="30">
        <v>33700</v>
      </c>
    </row>
    <row r="22" spans="1:23">
      <c r="A22" s="27"/>
      <c r="B22" s="27"/>
      <c r="C22" s="27"/>
      <c r="D22" s="27">
        <v>5104010112</v>
      </c>
      <c r="E22" s="27" t="s">
        <v>46</v>
      </c>
      <c r="F22" s="28"/>
      <c r="G22" s="29">
        <v>4800</v>
      </c>
      <c r="H22" s="29"/>
      <c r="I22" s="28"/>
      <c r="J22" s="29"/>
      <c r="K22" s="29"/>
      <c r="L22" s="28"/>
      <c r="M22" s="28"/>
      <c r="N22" s="28"/>
      <c r="O22" s="29">
        <v>270680</v>
      </c>
      <c r="P22" s="28"/>
      <c r="Q22" s="29">
        <v>9993.7999999999993</v>
      </c>
      <c r="R22" s="28">
        <v>32000</v>
      </c>
      <c r="S22" s="29">
        <v>848300</v>
      </c>
      <c r="T22" s="29"/>
      <c r="U22" s="29">
        <f t="shared" si="0"/>
        <v>1165773.8</v>
      </c>
      <c r="W22" s="30">
        <v>1165773.8</v>
      </c>
    </row>
    <row r="23" spans="1:23">
      <c r="A23" s="27"/>
      <c r="B23" s="27"/>
      <c r="C23" s="27"/>
      <c r="D23" s="27">
        <v>5104020105</v>
      </c>
      <c r="E23" s="27" t="s">
        <v>47</v>
      </c>
      <c r="F23" s="28"/>
      <c r="G23" s="29"/>
      <c r="H23" s="29"/>
      <c r="I23" s="28"/>
      <c r="J23" s="29"/>
      <c r="K23" s="29"/>
      <c r="L23" s="28"/>
      <c r="M23" s="28"/>
      <c r="N23" s="28"/>
      <c r="O23" s="29"/>
      <c r="P23" s="28"/>
      <c r="Q23" s="29">
        <v>11556</v>
      </c>
      <c r="R23" s="28"/>
      <c r="S23" s="29"/>
      <c r="T23" s="29"/>
      <c r="U23" s="29">
        <f t="shared" si="0"/>
        <v>11556</v>
      </c>
      <c r="W23" s="30">
        <v>11556</v>
      </c>
    </row>
    <row r="24" spans="1:23">
      <c r="A24" s="27"/>
      <c r="B24" s="27"/>
      <c r="C24" s="27"/>
      <c r="D24" s="27">
        <v>5104030206</v>
      </c>
      <c r="E24" s="27" t="s">
        <v>48</v>
      </c>
      <c r="F24" s="28"/>
      <c r="G24" s="29"/>
      <c r="H24" s="29"/>
      <c r="I24" s="28"/>
      <c r="J24" s="29"/>
      <c r="K24" s="29"/>
      <c r="L24" s="28"/>
      <c r="M24" s="28">
        <v>113450</v>
      </c>
      <c r="N24" s="28"/>
      <c r="O24" s="29"/>
      <c r="P24" s="28">
        <v>8025</v>
      </c>
      <c r="Q24" s="29"/>
      <c r="R24" s="28"/>
      <c r="S24" s="29"/>
      <c r="T24" s="29"/>
      <c r="U24" s="29">
        <f t="shared" si="0"/>
        <v>121475</v>
      </c>
      <c r="W24" s="30">
        <v>121475</v>
      </c>
    </row>
    <row r="25" spans="1:23">
      <c r="A25" s="27"/>
      <c r="B25" s="27"/>
      <c r="C25" s="27"/>
      <c r="D25" s="27">
        <v>5104030207</v>
      </c>
      <c r="E25" s="27" t="s">
        <v>49</v>
      </c>
      <c r="F25" s="28"/>
      <c r="G25" s="29"/>
      <c r="H25" s="29"/>
      <c r="I25" s="28"/>
      <c r="J25" s="29"/>
      <c r="K25" s="29"/>
      <c r="L25" s="28"/>
      <c r="M25" s="28"/>
      <c r="N25" s="28"/>
      <c r="O25" s="29"/>
      <c r="P25" s="28"/>
      <c r="Q25" s="29"/>
      <c r="R25" s="28"/>
      <c r="S25" s="29">
        <v>20330</v>
      </c>
      <c r="T25" s="29"/>
      <c r="U25" s="29">
        <f t="shared" si="0"/>
        <v>20330</v>
      </c>
      <c r="W25" s="30">
        <v>20330</v>
      </c>
    </row>
    <row r="26" spans="1:23">
      <c r="A26" s="27"/>
      <c r="B26" s="27"/>
      <c r="C26" s="27"/>
      <c r="D26" s="27">
        <v>5104030299</v>
      </c>
      <c r="E26" s="27" t="s">
        <v>50</v>
      </c>
      <c r="F26" s="28"/>
      <c r="G26" s="29"/>
      <c r="H26" s="29"/>
      <c r="I26" s="28"/>
      <c r="J26" s="29"/>
      <c r="K26" s="29"/>
      <c r="L26" s="28"/>
      <c r="M26" s="28"/>
      <c r="N26" s="28"/>
      <c r="O26" s="29"/>
      <c r="P26" s="28"/>
      <c r="Q26" s="29"/>
      <c r="R26" s="28"/>
      <c r="S26" s="29">
        <v>49000</v>
      </c>
      <c r="T26" s="29"/>
      <c r="U26" s="29">
        <f t="shared" si="0"/>
        <v>49000</v>
      </c>
      <c r="W26" s="30">
        <v>49000</v>
      </c>
    </row>
    <row r="27" spans="1:23">
      <c r="A27" s="27"/>
      <c r="B27" s="27"/>
      <c r="C27" s="27"/>
      <c r="D27" s="27">
        <v>5105010103</v>
      </c>
      <c r="E27" s="27" t="s">
        <v>51</v>
      </c>
      <c r="F27" s="28">
        <v>16075.07</v>
      </c>
      <c r="G27" s="29"/>
      <c r="H27" s="29"/>
      <c r="I27" s="28"/>
      <c r="J27" s="29"/>
      <c r="K27" s="29"/>
      <c r="L27" s="28"/>
      <c r="M27" s="28"/>
      <c r="N27" s="28"/>
      <c r="O27" s="29"/>
      <c r="P27" s="28"/>
      <c r="Q27" s="29"/>
      <c r="R27" s="28"/>
      <c r="S27" s="29"/>
      <c r="T27" s="29"/>
      <c r="U27" s="29">
        <f t="shared" si="0"/>
        <v>16075.07</v>
      </c>
      <c r="W27" s="30">
        <v>16075.07</v>
      </c>
    </row>
    <row r="28" spans="1:23">
      <c r="A28" s="27"/>
      <c r="B28" s="27"/>
      <c r="C28" s="27"/>
      <c r="D28" s="27">
        <v>5105010109</v>
      </c>
      <c r="E28" s="27" t="s">
        <v>52</v>
      </c>
      <c r="F28" s="28">
        <v>15068.8</v>
      </c>
      <c r="G28" s="29"/>
      <c r="H28" s="29"/>
      <c r="I28" s="28"/>
      <c r="J28" s="29"/>
      <c r="K28" s="29"/>
      <c r="L28" s="28">
        <v>14936.01</v>
      </c>
      <c r="M28" s="28"/>
      <c r="N28" s="28"/>
      <c r="O28" s="29"/>
      <c r="P28" s="28"/>
      <c r="Q28" s="29"/>
      <c r="R28" s="28">
        <v>12512.75</v>
      </c>
      <c r="S28" s="29"/>
      <c r="T28" s="29"/>
      <c r="U28" s="29">
        <f t="shared" si="0"/>
        <v>42517.56</v>
      </c>
      <c r="W28" s="30">
        <v>42517.56</v>
      </c>
    </row>
    <row r="29" spans="1:23">
      <c r="A29" s="27"/>
      <c r="B29" s="27"/>
      <c r="C29" s="27"/>
      <c r="D29" s="27">
        <v>5105010111</v>
      </c>
      <c r="E29" s="27" t="s">
        <v>53</v>
      </c>
      <c r="F29" s="28">
        <v>938678.2</v>
      </c>
      <c r="G29" s="29"/>
      <c r="H29" s="29"/>
      <c r="I29" s="28"/>
      <c r="J29" s="29"/>
      <c r="K29" s="29"/>
      <c r="L29" s="28"/>
      <c r="M29" s="28"/>
      <c r="N29" s="28"/>
      <c r="O29" s="29"/>
      <c r="P29" s="28"/>
      <c r="Q29" s="29"/>
      <c r="R29" s="28"/>
      <c r="S29" s="29"/>
      <c r="T29" s="29"/>
      <c r="U29" s="29">
        <f t="shared" si="0"/>
        <v>938678.2</v>
      </c>
      <c r="W29" s="30">
        <v>938678.2</v>
      </c>
    </row>
    <row r="30" spans="1:23">
      <c r="A30" s="27"/>
      <c r="B30" s="27"/>
      <c r="C30" s="27"/>
      <c r="D30" s="27">
        <v>5105010113</v>
      </c>
      <c r="E30" s="27" t="s">
        <v>54</v>
      </c>
      <c r="F30" s="28">
        <v>1490.63</v>
      </c>
      <c r="G30" s="29"/>
      <c r="H30" s="29"/>
      <c r="I30" s="28"/>
      <c r="J30" s="29"/>
      <c r="K30" s="29"/>
      <c r="L30" s="28"/>
      <c r="M30" s="28"/>
      <c r="N30" s="28"/>
      <c r="O30" s="29"/>
      <c r="P30" s="28"/>
      <c r="Q30" s="29"/>
      <c r="R30" s="28">
        <v>4044.91</v>
      </c>
      <c r="S30" s="29"/>
      <c r="T30" s="29"/>
      <c r="U30" s="29">
        <f t="shared" si="0"/>
        <v>5535.54</v>
      </c>
      <c r="W30" s="30">
        <v>5535.54</v>
      </c>
    </row>
    <row r="31" spans="1:23">
      <c r="A31" s="27"/>
      <c r="B31" s="27"/>
      <c r="C31" s="27"/>
      <c r="D31" s="27">
        <v>5105010115</v>
      </c>
      <c r="E31" s="27" t="s">
        <v>55</v>
      </c>
      <c r="F31" s="28"/>
      <c r="G31" s="29"/>
      <c r="H31" s="29"/>
      <c r="I31" s="28"/>
      <c r="J31" s="29"/>
      <c r="K31" s="29"/>
      <c r="L31" s="28">
        <v>8479.27</v>
      </c>
      <c r="M31" s="28"/>
      <c r="N31" s="28"/>
      <c r="O31" s="29"/>
      <c r="P31" s="28"/>
      <c r="Q31" s="29"/>
      <c r="R31" s="28"/>
      <c r="S31" s="29"/>
      <c r="T31" s="29"/>
      <c r="U31" s="29">
        <f t="shared" si="0"/>
        <v>8479.27</v>
      </c>
      <c r="W31" s="30">
        <v>8479.27</v>
      </c>
    </row>
    <row r="32" spans="1:23">
      <c r="A32" s="27"/>
      <c r="B32" s="27"/>
      <c r="C32" s="27"/>
      <c r="D32" s="27">
        <v>5105010127</v>
      </c>
      <c r="E32" s="27" t="s">
        <v>56</v>
      </c>
      <c r="F32" s="28">
        <v>6365.55</v>
      </c>
      <c r="G32" s="29"/>
      <c r="H32" s="29"/>
      <c r="I32" s="28"/>
      <c r="J32" s="29"/>
      <c r="K32" s="29"/>
      <c r="L32" s="28"/>
      <c r="M32" s="28">
        <v>71697.63</v>
      </c>
      <c r="N32" s="28"/>
      <c r="O32" s="29"/>
      <c r="P32" s="28"/>
      <c r="Q32" s="29"/>
      <c r="R32" s="28"/>
      <c r="S32" s="29"/>
      <c r="T32" s="29"/>
      <c r="U32" s="29">
        <f t="shared" si="0"/>
        <v>78063.180000000008</v>
      </c>
      <c r="W32" s="30">
        <v>78063.180000000008</v>
      </c>
    </row>
    <row r="33" spans="1:23">
      <c r="A33" s="27"/>
      <c r="B33" s="27"/>
      <c r="C33" s="27"/>
      <c r="D33" s="27">
        <v>5107010199</v>
      </c>
      <c r="E33" s="27" t="s">
        <v>57</v>
      </c>
      <c r="F33" s="28"/>
      <c r="G33" s="29"/>
      <c r="H33" s="29"/>
      <c r="I33" s="28"/>
      <c r="J33" s="29"/>
      <c r="K33" s="29"/>
      <c r="L33" s="28"/>
      <c r="M33" s="28"/>
      <c r="N33" s="28"/>
      <c r="O33" s="29"/>
      <c r="P33" s="28"/>
      <c r="Q33" s="29"/>
      <c r="R33" s="28"/>
      <c r="S33" s="29">
        <v>301750</v>
      </c>
      <c r="T33" s="29"/>
      <c r="U33" s="29">
        <f t="shared" si="0"/>
        <v>301750</v>
      </c>
      <c r="W33" s="30">
        <v>301750</v>
      </c>
    </row>
    <row r="34" spans="1:23">
      <c r="A34" s="27"/>
      <c r="B34" s="27"/>
      <c r="C34" s="27"/>
      <c r="D34" s="27">
        <v>5107020199</v>
      </c>
      <c r="E34" s="27" t="s">
        <v>58</v>
      </c>
      <c r="F34" s="28"/>
      <c r="G34" s="29"/>
      <c r="H34" s="29"/>
      <c r="I34" s="28"/>
      <c r="J34" s="29"/>
      <c r="K34" s="29"/>
      <c r="L34" s="28"/>
      <c r="M34" s="28"/>
      <c r="N34" s="28"/>
      <c r="O34" s="29"/>
      <c r="P34" s="28"/>
      <c r="Q34" s="29"/>
      <c r="R34" s="28"/>
      <c r="S34" s="29">
        <v>318750</v>
      </c>
      <c r="T34" s="29"/>
      <c r="U34" s="29">
        <f t="shared" si="0"/>
        <v>318750</v>
      </c>
      <c r="W34" s="30">
        <v>318750</v>
      </c>
    </row>
    <row r="35" spans="1:23">
      <c r="A35" s="27"/>
      <c r="B35" s="27"/>
      <c r="C35" s="27" t="s">
        <v>59</v>
      </c>
      <c r="D35" s="27">
        <v>5101020113</v>
      </c>
      <c r="E35" s="27" t="s">
        <v>60</v>
      </c>
      <c r="F35" s="28">
        <v>2213.6</v>
      </c>
      <c r="G35" s="29"/>
      <c r="H35" s="29"/>
      <c r="I35" s="28"/>
      <c r="J35" s="29"/>
      <c r="K35" s="29"/>
      <c r="L35" s="28"/>
      <c r="M35" s="28"/>
      <c r="N35" s="28"/>
      <c r="O35" s="29"/>
      <c r="P35" s="28"/>
      <c r="Q35" s="29"/>
      <c r="R35" s="28"/>
      <c r="S35" s="29"/>
      <c r="T35" s="29"/>
      <c r="U35" s="29">
        <f t="shared" si="0"/>
        <v>2213.6</v>
      </c>
      <c r="W35" s="30">
        <v>2213.6</v>
      </c>
    </row>
    <row r="36" spans="1:23">
      <c r="A36" s="27"/>
      <c r="B36" s="27"/>
      <c r="C36" s="27"/>
      <c r="D36" s="27">
        <v>5104010112</v>
      </c>
      <c r="E36" s="27" t="s">
        <v>61</v>
      </c>
      <c r="F36" s="28">
        <v>37560.269999999997</v>
      </c>
      <c r="G36" s="29"/>
      <c r="H36" s="29"/>
      <c r="I36" s="28"/>
      <c r="J36" s="29"/>
      <c r="K36" s="29"/>
      <c r="L36" s="28"/>
      <c r="M36" s="28"/>
      <c r="N36" s="28"/>
      <c r="O36" s="29"/>
      <c r="P36" s="28"/>
      <c r="Q36" s="29"/>
      <c r="R36" s="28"/>
      <c r="S36" s="29"/>
      <c r="T36" s="29"/>
      <c r="U36" s="29">
        <f t="shared" si="0"/>
        <v>37560.269999999997</v>
      </c>
      <c r="W36" s="30">
        <v>37560.269999999997</v>
      </c>
    </row>
    <row r="37" spans="1:23">
      <c r="A37" s="27"/>
      <c r="B37" s="27"/>
      <c r="C37" s="27"/>
      <c r="D37" s="27">
        <v>5104010113</v>
      </c>
      <c r="E37" s="27" t="s">
        <v>62</v>
      </c>
      <c r="F37" s="28">
        <v>42858.35</v>
      </c>
      <c r="G37" s="29"/>
      <c r="H37" s="29"/>
      <c r="I37" s="28"/>
      <c r="J37" s="29"/>
      <c r="K37" s="29"/>
      <c r="L37" s="28"/>
      <c r="M37" s="28"/>
      <c r="N37" s="28"/>
      <c r="O37" s="29"/>
      <c r="P37" s="28"/>
      <c r="Q37" s="29"/>
      <c r="R37" s="28"/>
      <c r="S37" s="29"/>
      <c r="T37" s="29"/>
      <c r="U37" s="29">
        <f t="shared" si="0"/>
        <v>42858.35</v>
      </c>
      <c r="W37" s="30">
        <v>42858.35</v>
      </c>
    </row>
    <row r="38" spans="1:23">
      <c r="A38" s="27"/>
      <c r="B38" s="27"/>
      <c r="C38" s="27"/>
      <c r="D38" s="27">
        <v>5104020101</v>
      </c>
      <c r="E38" s="27" t="s">
        <v>63</v>
      </c>
      <c r="F38" s="28">
        <v>76870.41</v>
      </c>
      <c r="G38" s="29"/>
      <c r="H38" s="29"/>
      <c r="I38" s="28"/>
      <c r="J38" s="29"/>
      <c r="K38" s="29"/>
      <c r="L38" s="28"/>
      <c r="M38" s="28"/>
      <c r="N38" s="28"/>
      <c r="O38" s="29"/>
      <c r="P38" s="28"/>
      <c r="Q38" s="29"/>
      <c r="R38" s="28"/>
      <c r="S38" s="29"/>
      <c r="T38" s="29"/>
      <c r="U38" s="29">
        <f t="shared" si="0"/>
        <v>76870.41</v>
      </c>
      <c r="W38" s="30">
        <v>76870.41</v>
      </c>
    </row>
    <row r="39" spans="1:23">
      <c r="A39" s="27"/>
      <c r="B39" s="27"/>
      <c r="C39" s="27"/>
      <c r="D39" s="27">
        <v>5104020103</v>
      </c>
      <c r="E39" s="27" t="s">
        <v>64</v>
      </c>
      <c r="F39" s="28">
        <v>4077.35</v>
      </c>
      <c r="G39" s="29"/>
      <c r="H39" s="29"/>
      <c r="I39" s="28"/>
      <c r="J39" s="29"/>
      <c r="K39" s="29"/>
      <c r="L39" s="28"/>
      <c r="M39" s="28"/>
      <c r="N39" s="28"/>
      <c r="O39" s="29"/>
      <c r="P39" s="28"/>
      <c r="Q39" s="29"/>
      <c r="R39" s="28"/>
      <c r="S39" s="29"/>
      <c r="T39" s="29"/>
      <c r="U39" s="29">
        <f t="shared" si="0"/>
        <v>4077.35</v>
      </c>
      <c r="W39" s="30">
        <v>4077.35</v>
      </c>
    </row>
    <row r="40" spans="1:23">
      <c r="A40" s="27"/>
      <c r="B40" s="27"/>
      <c r="C40" s="27"/>
      <c r="D40" s="27">
        <v>5104020105</v>
      </c>
      <c r="E40" s="27" t="s">
        <v>47</v>
      </c>
      <c r="F40" s="28">
        <v>11207.19</v>
      </c>
      <c r="G40" s="29"/>
      <c r="H40" s="29"/>
      <c r="I40" s="28"/>
      <c r="J40" s="29"/>
      <c r="K40" s="29"/>
      <c r="L40" s="28"/>
      <c r="M40" s="28"/>
      <c r="N40" s="28"/>
      <c r="O40" s="29"/>
      <c r="P40" s="28"/>
      <c r="Q40" s="29"/>
      <c r="R40" s="28"/>
      <c r="S40" s="29"/>
      <c r="T40" s="29"/>
      <c r="U40" s="29">
        <f t="shared" si="0"/>
        <v>11207.19</v>
      </c>
      <c r="W40" s="30">
        <v>11207.19</v>
      </c>
    </row>
    <row r="41" spans="1:23">
      <c r="A41" s="27"/>
      <c r="B41" s="27"/>
      <c r="C41" s="27"/>
      <c r="D41" s="27">
        <v>5104020107</v>
      </c>
      <c r="E41" s="27" t="s">
        <v>65</v>
      </c>
      <c r="F41" s="28">
        <v>11764.25</v>
      </c>
      <c r="G41" s="29"/>
      <c r="H41" s="29"/>
      <c r="I41" s="28"/>
      <c r="J41" s="29"/>
      <c r="K41" s="29"/>
      <c r="L41" s="28"/>
      <c r="M41" s="28"/>
      <c r="N41" s="28"/>
      <c r="O41" s="29"/>
      <c r="P41" s="28"/>
      <c r="Q41" s="29"/>
      <c r="R41" s="28"/>
      <c r="S41" s="29"/>
      <c r="T41" s="29"/>
      <c r="U41" s="29">
        <f t="shared" si="0"/>
        <v>11764.25</v>
      </c>
      <c r="W41" s="30">
        <v>11764.25</v>
      </c>
    </row>
    <row r="42" spans="1:23">
      <c r="A42" s="27"/>
      <c r="B42" s="27"/>
      <c r="C42" s="27"/>
      <c r="D42" s="27">
        <v>5104030212</v>
      </c>
      <c r="E42" s="27" t="s">
        <v>66</v>
      </c>
      <c r="F42" s="28">
        <v>128369.62</v>
      </c>
      <c r="G42" s="29"/>
      <c r="H42" s="29"/>
      <c r="I42" s="28"/>
      <c r="J42" s="29"/>
      <c r="K42" s="29"/>
      <c r="L42" s="28"/>
      <c r="M42" s="28"/>
      <c r="N42" s="28"/>
      <c r="O42" s="29"/>
      <c r="P42" s="28"/>
      <c r="Q42" s="29"/>
      <c r="R42" s="28"/>
      <c r="S42" s="29"/>
      <c r="T42" s="29"/>
      <c r="U42" s="29">
        <f t="shared" si="0"/>
        <v>128369.62</v>
      </c>
      <c r="W42" s="30">
        <v>128369.62</v>
      </c>
    </row>
    <row r="43" spans="1:23">
      <c r="A43" s="23" t="s">
        <v>67</v>
      </c>
      <c r="B43" s="23"/>
      <c r="C43" s="23"/>
      <c r="D43" s="23"/>
      <c r="E43" s="23"/>
      <c r="F43" s="31">
        <f>SUM(F3:F42)</f>
        <v>1338667.6299999999</v>
      </c>
      <c r="G43" s="32">
        <f t="shared" ref="G43:T43" si="1">SUM(G3:G42)</f>
        <v>196320</v>
      </c>
      <c r="H43" s="32">
        <f t="shared" si="1"/>
        <v>166790</v>
      </c>
      <c r="I43" s="31">
        <f t="shared" si="1"/>
        <v>343859</v>
      </c>
      <c r="J43" s="32">
        <f t="shared" si="1"/>
        <v>149600</v>
      </c>
      <c r="K43" s="32">
        <f t="shared" si="1"/>
        <v>3551026.26</v>
      </c>
      <c r="L43" s="31">
        <f t="shared" si="1"/>
        <v>23415.279999999999</v>
      </c>
      <c r="M43" s="31">
        <f t="shared" si="1"/>
        <v>185147.63</v>
      </c>
      <c r="N43" s="31">
        <f t="shared" si="1"/>
        <v>79999.62</v>
      </c>
      <c r="O43" s="32">
        <f t="shared" si="1"/>
        <v>3815664</v>
      </c>
      <c r="P43" s="31">
        <f t="shared" si="1"/>
        <v>10775</v>
      </c>
      <c r="Q43" s="32">
        <f t="shared" si="1"/>
        <v>370783.12999999995</v>
      </c>
      <c r="R43" s="31">
        <f t="shared" si="1"/>
        <v>114258.77</v>
      </c>
      <c r="S43" s="32">
        <f t="shared" si="1"/>
        <v>3632452.89</v>
      </c>
      <c r="T43" s="32">
        <f t="shared" si="1"/>
        <v>168000</v>
      </c>
      <c r="U43" s="32">
        <f t="shared" si="0"/>
        <v>14146759.210000001</v>
      </c>
      <c r="W43" s="30">
        <v>14146759.209999997</v>
      </c>
    </row>
    <row r="44" spans="1:23"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W44" s="30"/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4"/>
  <sheetViews>
    <sheetView workbookViewId="0">
      <pane xSplit="6" ySplit="2" topLeftCell="G3" activePane="bottomRight" state="frozen"/>
      <selection sqref="A1:F2"/>
      <selection pane="topRight" sqref="A1:F2"/>
      <selection pane="bottomLeft" sqref="A1:F2"/>
      <selection pane="bottomRight" activeCell="G3" sqref="G3"/>
    </sheetView>
  </sheetViews>
  <sheetFormatPr defaultRowHeight="14.25"/>
  <cols>
    <col min="1" max="1" width="13" style="35" customWidth="1"/>
    <col min="2" max="2" width="26.125" style="35" customWidth="1"/>
    <col min="3" max="3" width="7.375" style="35" bestFit="1" customWidth="1"/>
    <col min="4" max="4" width="10.875" style="35" bestFit="1" customWidth="1"/>
    <col min="5" max="5" width="20.75" style="35" customWidth="1"/>
    <col min="6" max="6" width="15.75" style="35" customWidth="1"/>
    <col min="7" max="7" width="17.625" style="35" bestFit="1" customWidth="1"/>
    <col min="8" max="8" width="27.5" style="35" bestFit="1" customWidth="1"/>
    <col min="9" max="9" width="33.875" style="35" bestFit="1" customWidth="1"/>
    <col min="10" max="10" width="13.75" style="35" bestFit="1" customWidth="1"/>
    <col min="11" max="11" width="20" style="35" bestFit="1" customWidth="1"/>
    <col min="12" max="13" width="27.5" style="35" bestFit="1" customWidth="1"/>
    <col min="14" max="14" width="34.25" style="35" bestFit="1" customWidth="1"/>
    <col min="15" max="15" width="27.5" style="35" bestFit="1" customWidth="1"/>
    <col min="16" max="16" width="15" style="35" customWidth="1"/>
    <col min="17" max="17" width="12.625" style="35" customWidth="1"/>
    <col min="18" max="18" width="11.75" style="35" bestFit="1" customWidth="1"/>
    <col min="19" max="16384" width="9" style="35"/>
  </cols>
  <sheetData>
    <row r="1" spans="1:18">
      <c r="A1" s="20" t="s">
        <v>0</v>
      </c>
      <c r="B1" s="20" t="s">
        <v>21</v>
      </c>
      <c r="C1" s="21" t="s">
        <v>22</v>
      </c>
      <c r="D1" s="21"/>
      <c r="E1" s="21"/>
      <c r="F1" s="22" t="s">
        <v>23</v>
      </c>
      <c r="G1" s="33" t="s">
        <v>20</v>
      </c>
      <c r="H1" s="33" t="s">
        <v>9</v>
      </c>
      <c r="I1" s="33" t="s">
        <v>14</v>
      </c>
      <c r="J1" s="33"/>
      <c r="K1" s="33" t="s">
        <v>15</v>
      </c>
      <c r="L1" s="33"/>
      <c r="M1" s="33" t="s">
        <v>16</v>
      </c>
      <c r="N1" s="33" t="s">
        <v>17</v>
      </c>
      <c r="O1" s="33"/>
      <c r="P1" s="34" t="s">
        <v>24</v>
      </c>
      <c r="R1" s="35" t="s">
        <v>24</v>
      </c>
    </row>
    <row r="2" spans="1:18">
      <c r="A2" s="20"/>
      <c r="B2" s="20"/>
      <c r="C2" s="25"/>
      <c r="D2" s="25"/>
      <c r="E2" s="25"/>
      <c r="F2" s="22" t="s">
        <v>25</v>
      </c>
      <c r="G2" s="36" t="s">
        <v>27</v>
      </c>
      <c r="H2" s="33" t="s">
        <v>7</v>
      </c>
      <c r="I2" s="36" t="s">
        <v>26</v>
      </c>
      <c r="J2" s="36" t="s">
        <v>27</v>
      </c>
      <c r="K2" s="36" t="s">
        <v>26</v>
      </c>
      <c r="L2" s="33" t="s">
        <v>7</v>
      </c>
      <c r="M2" s="33" t="s">
        <v>7</v>
      </c>
      <c r="N2" s="36" t="s">
        <v>26</v>
      </c>
      <c r="O2" s="33" t="s">
        <v>7</v>
      </c>
      <c r="P2" s="37"/>
    </row>
    <row r="3" spans="1:18">
      <c r="A3" s="37">
        <v>700600285</v>
      </c>
      <c r="B3" s="37" t="s">
        <v>19</v>
      </c>
      <c r="C3" s="37" t="s">
        <v>28</v>
      </c>
      <c r="D3" s="37">
        <v>5101010108</v>
      </c>
      <c r="E3" s="37" t="s">
        <v>29</v>
      </c>
      <c r="F3" s="38">
        <v>12800</v>
      </c>
      <c r="G3" s="38"/>
      <c r="H3" s="39"/>
      <c r="I3" s="38"/>
      <c r="J3" s="38"/>
      <c r="K3" s="38"/>
      <c r="L3" s="39"/>
      <c r="M3" s="39"/>
      <c r="N3" s="38"/>
      <c r="O3" s="39">
        <v>20300</v>
      </c>
      <c r="P3" s="39">
        <f>SUM(F3:O3)</f>
        <v>33100</v>
      </c>
      <c r="R3" s="40">
        <v>33100</v>
      </c>
    </row>
    <row r="4" spans="1:18">
      <c r="A4" s="37"/>
      <c r="B4" s="37"/>
      <c r="C4" s="37"/>
      <c r="D4" s="37">
        <v>5101010115</v>
      </c>
      <c r="E4" s="37" t="s">
        <v>30</v>
      </c>
      <c r="F4" s="38"/>
      <c r="G4" s="38"/>
      <c r="H4" s="39">
        <v>4162800</v>
      </c>
      <c r="I4" s="38"/>
      <c r="J4" s="38"/>
      <c r="K4" s="38"/>
      <c r="L4" s="39"/>
      <c r="M4" s="39"/>
      <c r="N4" s="38"/>
      <c r="O4" s="39"/>
      <c r="P4" s="39">
        <f t="shared" ref="P4:P34" si="0">SUM(F4:O4)</f>
        <v>4162800</v>
      </c>
      <c r="R4" s="40">
        <v>4162800</v>
      </c>
    </row>
    <row r="5" spans="1:18">
      <c r="A5" s="37"/>
      <c r="B5" s="37"/>
      <c r="C5" s="37"/>
      <c r="D5" s="37">
        <v>5101010116</v>
      </c>
      <c r="E5" s="37" t="s">
        <v>31</v>
      </c>
      <c r="F5" s="38"/>
      <c r="G5" s="38"/>
      <c r="H5" s="39">
        <v>22500</v>
      </c>
      <c r="I5" s="38"/>
      <c r="J5" s="38"/>
      <c r="K5" s="38"/>
      <c r="L5" s="39"/>
      <c r="M5" s="39"/>
      <c r="N5" s="38"/>
      <c r="O5" s="39"/>
      <c r="P5" s="39">
        <f t="shared" si="0"/>
        <v>22500</v>
      </c>
      <c r="R5" s="40">
        <v>22500</v>
      </c>
    </row>
    <row r="6" spans="1:18">
      <c r="A6" s="37"/>
      <c r="B6" s="37"/>
      <c r="C6" s="37"/>
      <c r="D6" s="37">
        <v>5101020106</v>
      </c>
      <c r="E6" s="37" t="s">
        <v>32</v>
      </c>
      <c r="F6" s="38"/>
      <c r="G6" s="38"/>
      <c r="H6" s="39">
        <v>168004</v>
      </c>
      <c r="I6" s="38"/>
      <c r="J6" s="38"/>
      <c r="K6" s="38"/>
      <c r="L6" s="39"/>
      <c r="M6" s="39"/>
      <c r="N6" s="38"/>
      <c r="O6" s="39"/>
      <c r="P6" s="39">
        <f t="shared" si="0"/>
        <v>168004</v>
      </c>
      <c r="R6" s="40">
        <v>168004</v>
      </c>
    </row>
    <row r="7" spans="1:18">
      <c r="A7" s="37"/>
      <c r="B7" s="37"/>
      <c r="C7" s="37"/>
      <c r="D7" s="37">
        <v>5101020116</v>
      </c>
      <c r="E7" s="37" t="s">
        <v>34</v>
      </c>
      <c r="F7" s="38"/>
      <c r="G7" s="38"/>
      <c r="H7" s="39">
        <v>3857</v>
      </c>
      <c r="I7" s="38"/>
      <c r="J7" s="38"/>
      <c r="K7" s="38"/>
      <c r="L7" s="39"/>
      <c r="M7" s="39"/>
      <c r="N7" s="38"/>
      <c r="O7" s="39"/>
      <c r="P7" s="39">
        <f t="shared" si="0"/>
        <v>3857</v>
      </c>
      <c r="R7" s="40">
        <v>3857</v>
      </c>
    </row>
    <row r="8" spans="1:18">
      <c r="A8" s="37"/>
      <c r="B8" s="37"/>
      <c r="C8" s="37"/>
      <c r="D8" s="37">
        <v>5101030101</v>
      </c>
      <c r="E8" s="37" t="s">
        <v>35</v>
      </c>
      <c r="F8" s="38">
        <v>10500</v>
      </c>
      <c r="G8" s="38"/>
      <c r="H8" s="39"/>
      <c r="I8" s="38"/>
      <c r="J8" s="38"/>
      <c r="K8" s="38"/>
      <c r="L8" s="39"/>
      <c r="M8" s="39"/>
      <c r="N8" s="38"/>
      <c r="O8" s="39"/>
      <c r="P8" s="39">
        <f t="shared" si="0"/>
        <v>10500</v>
      </c>
      <c r="R8" s="40">
        <v>10500</v>
      </c>
    </row>
    <row r="9" spans="1:18">
      <c r="A9" s="37"/>
      <c r="B9" s="37"/>
      <c r="C9" s="37"/>
      <c r="D9" s="37">
        <v>5102030199</v>
      </c>
      <c r="E9" s="37" t="s">
        <v>38</v>
      </c>
      <c r="F9" s="38">
        <v>72700</v>
      </c>
      <c r="G9" s="38"/>
      <c r="H9" s="39"/>
      <c r="I9" s="38"/>
      <c r="J9" s="38"/>
      <c r="K9" s="38"/>
      <c r="L9" s="39"/>
      <c r="M9" s="39"/>
      <c r="N9" s="38"/>
      <c r="O9" s="39">
        <v>10000</v>
      </c>
      <c r="P9" s="39">
        <f t="shared" si="0"/>
        <v>82700</v>
      </c>
      <c r="R9" s="40">
        <v>82700</v>
      </c>
    </row>
    <row r="10" spans="1:18">
      <c r="A10" s="37"/>
      <c r="B10" s="37"/>
      <c r="C10" s="37"/>
      <c r="D10" s="37">
        <v>5103010102</v>
      </c>
      <c r="E10" s="37" t="s">
        <v>39</v>
      </c>
      <c r="F10" s="38">
        <v>5200</v>
      </c>
      <c r="G10" s="38"/>
      <c r="H10" s="39"/>
      <c r="I10" s="38"/>
      <c r="J10" s="38"/>
      <c r="K10" s="38"/>
      <c r="L10" s="39">
        <v>3920</v>
      </c>
      <c r="M10" s="39"/>
      <c r="N10" s="38"/>
      <c r="O10" s="39">
        <v>720</v>
      </c>
      <c r="P10" s="39">
        <f t="shared" si="0"/>
        <v>9840</v>
      </c>
      <c r="R10" s="40">
        <v>9840</v>
      </c>
    </row>
    <row r="11" spans="1:18">
      <c r="A11" s="37"/>
      <c r="B11" s="37"/>
      <c r="C11" s="37"/>
      <c r="D11" s="37">
        <v>5103010103</v>
      </c>
      <c r="E11" s="37" t="s">
        <v>40</v>
      </c>
      <c r="F11" s="38">
        <v>16996.560000000001</v>
      </c>
      <c r="G11" s="38"/>
      <c r="H11" s="39"/>
      <c r="I11" s="38"/>
      <c r="J11" s="38"/>
      <c r="K11" s="38"/>
      <c r="L11" s="39">
        <v>4700</v>
      </c>
      <c r="M11" s="39"/>
      <c r="N11" s="38"/>
      <c r="O11" s="39">
        <v>7091.44</v>
      </c>
      <c r="P11" s="39">
        <f t="shared" si="0"/>
        <v>28788</v>
      </c>
      <c r="R11" s="40">
        <v>28788</v>
      </c>
    </row>
    <row r="12" spans="1:18">
      <c r="A12" s="37"/>
      <c r="B12" s="37"/>
      <c r="C12" s="37"/>
      <c r="D12" s="37">
        <v>5103010199</v>
      </c>
      <c r="E12" s="37" t="s">
        <v>41</v>
      </c>
      <c r="F12" s="38">
        <v>75173</v>
      </c>
      <c r="G12" s="38"/>
      <c r="H12" s="39"/>
      <c r="I12" s="38"/>
      <c r="J12" s="38"/>
      <c r="K12" s="38"/>
      <c r="L12" s="39">
        <v>19498</v>
      </c>
      <c r="M12" s="39"/>
      <c r="N12" s="38"/>
      <c r="O12" s="39">
        <v>11365</v>
      </c>
      <c r="P12" s="39">
        <f t="shared" si="0"/>
        <v>106036</v>
      </c>
      <c r="R12" s="40">
        <v>106036</v>
      </c>
    </row>
    <row r="13" spans="1:18">
      <c r="A13" s="37"/>
      <c r="B13" s="37"/>
      <c r="C13" s="37"/>
      <c r="D13" s="37">
        <v>5104010104</v>
      </c>
      <c r="E13" s="37" t="s">
        <v>43</v>
      </c>
      <c r="F13" s="38">
        <v>770174</v>
      </c>
      <c r="G13" s="38">
        <v>336</v>
      </c>
      <c r="H13" s="39"/>
      <c r="I13" s="38"/>
      <c r="J13" s="38">
        <v>10000</v>
      </c>
      <c r="K13" s="38">
        <v>207812</v>
      </c>
      <c r="L13" s="39">
        <v>218064</v>
      </c>
      <c r="M13" s="39"/>
      <c r="N13" s="38"/>
      <c r="O13" s="39">
        <v>214335</v>
      </c>
      <c r="P13" s="39">
        <f t="shared" si="0"/>
        <v>1420721</v>
      </c>
      <c r="R13" s="40">
        <v>1420721</v>
      </c>
    </row>
    <row r="14" spans="1:18">
      <c r="A14" s="37"/>
      <c r="B14" s="37"/>
      <c r="C14" s="37"/>
      <c r="D14" s="37">
        <v>5104010107</v>
      </c>
      <c r="E14" s="37" t="s">
        <v>44</v>
      </c>
      <c r="F14" s="38">
        <v>110629.44</v>
      </c>
      <c r="G14" s="38"/>
      <c r="H14" s="39"/>
      <c r="I14" s="38"/>
      <c r="J14" s="38"/>
      <c r="K14" s="38"/>
      <c r="L14" s="39">
        <v>22000</v>
      </c>
      <c r="M14" s="39"/>
      <c r="N14" s="38"/>
      <c r="O14" s="39">
        <v>84000</v>
      </c>
      <c r="P14" s="39">
        <f t="shared" si="0"/>
        <v>216629.44</v>
      </c>
      <c r="R14" s="40">
        <v>216629.44</v>
      </c>
    </row>
    <row r="15" spans="1:18">
      <c r="A15" s="37"/>
      <c r="B15" s="37"/>
      <c r="C15" s="37"/>
      <c r="D15" s="37">
        <v>5104010110</v>
      </c>
      <c r="E15" s="37" t="s">
        <v>45</v>
      </c>
      <c r="F15" s="38">
        <v>46400</v>
      </c>
      <c r="G15" s="38"/>
      <c r="H15" s="39"/>
      <c r="I15" s="38"/>
      <c r="J15" s="38"/>
      <c r="K15" s="38"/>
      <c r="L15" s="39"/>
      <c r="M15" s="39"/>
      <c r="N15" s="38"/>
      <c r="O15" s="39">
        <v>35163</v>
      </c>
      <c r="P15" s="39">
        <f t="shared" si="0"/>
        <v>81563</v>
      </c>
      <c r="R15" s="40">
        <v>81563</v>
      </c>
    </row>
    <row r="16" spans="1:18">
      <c r="A16" s="37"/>
      <c r="B16" s="37"/>
      <c r="C16" s="37"/>
      <c r="D16" s="37">
        <v>5104010112</v>
      </c>
      <c r="E16" s="37" t="s">
        <v>46</v>
      </c>
      <c r="F16" s="38"/>
      <c r="G16" s="38"/>
      <c r="H16" s="39"/>
      <c r="I16" s="38"/>
      <c r="J16" s="38"/>
      <c r="K16" s="38"/>
      <c r="L16" s="39"/>
      <c r="M16" s="39"/>
      <c r="N16" s="38">
        <v>33000</v>
      </c>
      <c r="O16" s="39">
        <v>337800</v>
      </c>
      <c r="P16" s="39">
        <f t="shared" si="0"/>
        <v>370800</v>
      </c>
      <c r="R16" s="40">
        <v>370800</v>
      </c>
    </row>
    <row r="17" spans="1:18">
      <c r="A17" s="37"/>
      <c r="B17" s="37"/>
      <c r="C17" s="37"/>
      <c r="D17" s="37">
        <v>5104020101</v>
      </c>
      <c r="E17" s="37" t="s">
        <v>63</v>
      </c>
      <c r="F17" s="38">
        <v>23229.61</v>
      </c>
      <c r="G17" s="38"/>
      <c r="H17" s="39"/>
      <c r="I17" s="38"/>
      <c r="J17" s="38"/>
      <c r="K17" s="38"/>
      <c r="L17" s="39"/>
      <c r="M17" s="39">
        <v>289532.84000000003</v>
      </c>
      <c r="N17" s="38"/>
      <c r="O17" s="39"/>
      <c r="P17" s="39">
        <f t="shared" si="0"/>
        <v>312762.45</v>
      </c>
      <c r="R17" s="40">
        <v>312762.45</v>
      </c>
    </row>
    <row r="18" spans="1:18">
      <c r="A18" s="37"/>
      <c r="B18" s="37"/>
      <c r="C18" s="37"/>
      <c r="D18" s="37">
        <v>5104020105</v>
      </c>
      <c r="E18" s="37" t="s">
        <v>47</v>
      </c>
      <c r="F18" s="38">
        <v>25.68</v>
      </c>
      <c r="G18" s="38"/>
      <c r="H18" s="39"/>
      <c r="I18" s="38"/>
      <c r="J18" s="38"/>
      <c r="K18" s="38"/>
      <c r="L18" s="39"/>
      <c r="M18" s="39">
        <v>201.16000000000003</v>
      </c>
      <c r="N18" s="38"/>
      <c r="O18" s="39"/>
      <c r="P18" s="39">
        <f t="shared" si="0"/>
        <v>226.84000000000003</v>
      </c>
      <c r="R18" s="40">
        <v>226.84000000000003</v>
      </c>
    </row>
    <row r="19" spans="1:18">
      <c r="A19" s="37"/>
      <c r="B19" s="37"/>
      <c r="C19" s="37"/>
      <c r="D19" s="37">
        <v>5104020106</v>
      </c>
      <c r="E19" s="37" t="s">
        <v>68</v>
      </c>
      <c r="F19" s="38"/>
      <c r="G19" s="38"/>
      <c r="H19" s="39"/>
      <c r="I19" s="38"/>
      <c r="J19" s="38">
        <v>8988</v>
      </c>
      <c r="K19" s="38"/>
      <c r="L19" s="39"/>
      <c r="M19" s="39"/>
      <c r="N19" s="38"/>
      <c r="O19" s="39"/>
      <c r="P19" s="39">
        <f t="shared" si="0"/>
        <v>8988</v>
      </c>
      <c r="R19" s="40">
        <v>8988</v>
      </c>
    </row>
    <row r="20" spans="1:18">
      <c r="A20" s="37"/>
      <c r="B20" s="37"/>
      <c r="C20" s="37"/>
      <c r="D20" s="37">
        <v>5104030203</v>
      </c>
      <c r="E20" s="37" t="s">
        <v>69</v>
      </c>
      <c r="F20" s="38">
        <v>-2395.42</v>
      </c>
      <c r="G20" s="38"/>
      <c r="H20" s="39"/>
      <c r="I20" s="38"/>
      <c r="J20" s="38"/>
      <c r="K20" s="38"/>
      <c r="L20" s="39"/>
      <c r="M20" s="39"/>
      <c r="N20" s="38"/>
      <c r="O20" s="39">
        <v>2698.54</v>
      </c>
      <c r="P20" s="39">
        <f t="shared" si="0"/>
        <v>303.11999999999989</v>
      </c>
      <c r="R20" s="40">
        <v>303.11999999999989</v>
      </c>
    </row>
    <row r="21" spans="1:18">
      <c r="A21" s="37"/>
      <c r="B21" s="37"/>
      <c r="C21" s="37"/>
      <c r="D21" s="37">
        <v>5105010101</v>
      </c>
      <c r="E21" s="37" t="s">
        <v>70</v>
      </c>
      <c r="F21" s="38">
        <v>87418.65</v>
      </c>
      <c r="G21" s="38"/>
      <c r="H21" s="39"/>
      <c r="I21" s="38"/>
      <c r="J21" s="38"/>
      <c r="K21" s="38"/>
      <c r="L21" s="39"/>
      <c r="M21" s="39"/>
      <c r="N21" s="38">
        <v>36701.99</v>
      </c>
      <c r="O21" s="39"/>
      <c r="P21" s="39">
        <f t="shared" si="0"/>
        <v>124120.63999999998</v>
      </c>
      <c r="R21" s="40">
        <v>124120.63999999998</v>
      </c>
    </row>
    <row r="22" spans="1:18">
      <c r="A22" s="37"/>
      <c r="B22" s="37"/>
      <c r="C22" s="37"/>
      <c r="D22" s="37">
        <v>5105010103</v>
      </c>
      <c r="E22" s="37" t="s">
        <v>51</v>
      </c>
      <c r="F22" s="38">
        <v>58193.46</v>
      </c>
      <c r="G22" s="38"/>
      <c r="H22" s="39"/>
      <c r="I22" s="38"/>
      <c r="J22" s="38"/>
      <c r="K22" s="38"/>
      <c r="L22" s="39"/>
      <c r="M22" s="39"/>
      <c r="N22" s="38"/>
      <c r="O22" s="39"/>
      <c r="P22" s="39">
        <f t="shared" si="0"/>
        <v>58193.46</v>
      </c>
      <c r="R22" s="40">
        <v>58193.46</v>
      </c>
    </row>
    <row r="23" spans="1:18">
      <c r="A23" s="37"/>
      <c r="B23" s="37"/>
      <c r="C23" s="37"/>
      <c r="D23" s="37">
        <v>5105010105</v>
      </c>
      <c r="E23" s="37" t="s">
        <v>71</v>
      </c>
      <c r="F23" s="38">
        <v>119710.97</v>
      </c>
      <c r="G23" s="38"/>
      <c r="H23" s="39"/>
      <c r="I23" s="38"/>
      <c r="J23" s="38"/>
      <c r="K23" s="38"/>
      <c r="L23" s="39"/>
      <c r="M23" s="39"/>
      <c r="N23" s="38"/>
      <c r="O23" s="39"/>
      <c r="P23" s="39">
        <f t="shared" si="0"/>
        <v>119710.97</v>
      </c>
      <c r="R23" s="40">
        <v>119710.97</v>
      </c>
    </row>
    <row r="24" spans="1:18">
      <c r="A24" s="37"/>
      <c r="B24" s="37"/>
      <c r="C24" s="37"/>
      <c r="D24" s="37">
        <v>5105010107</v>
      </c>
      <c r="E24" s="37" t="s">
        <v>72</v>
      </c>
      <c r="F24" s="38">
        <v>545834.23999999999</v>
      </c>
      <c r="G24" s="38"/>
      <c r="H24" s="39"/>
      <c r="I24" s="38"/>
      <c r="J24" s="38"/>
      <c r="K24" s="38"/>
      <c r="L24" s="39"/>
      <c r="M24" s="39"/>
      <c r="N24" s="38">
        <v>15000.02</v>
      </c>
      <c r="O24" s="39"/>
      <c r="P24" s="39">
        <f t="shared" si="0"/>
        <v>560834.26</v>
      </c>
      <c r="R24" s="40">
        <v>560834.26</v>
      </c>
    </row>
    <row r="25" spans="1:18">
      <c r="A25" s="37"/>
      <c r="B25" s="37"/>
      <c r="C25" s="37"/>
      <c r="D25" s="37">
        <v>5105010109</v>
      </c>
      <c r="E25" s="37" t="s">
        <v>52</v>
      </c>
      <c r="F25" s="38">
        <v>40444.870000000003</v>
      </c>
      <c r="G25" s="38"/>
      <c r="H25" s="39"/>
      <c r="I25" s="38"/>
      <c r="J25" s="38"/>
      <c r="K25" s="38"/>
      <c r="L25" s="39"/>
      <c r="M25" s="39"/>
      <c r="N25" s="38"/>
      <c r="O25" s="39"/>
      <c r="P25" s="39">
        <f t="shared" si="0"/>
        <v>40444.870000000003</v>
      </c>
      <c r="R25" s="40">
        <v>40444.870000000003</v>
      </c>
    </row>
    <row r="26" spans="1:18">
      <c r="A26" s="37"/>
      <c r="B26" s="37"/>
      <c r="C26" s="37"/>
      <c r="D26" s="37">
        <v>5105010113</v>
      </c>
      <c r="E26" s="37" t="s">
        <v>54</v>
      </c>
      <c r="F26" s="38">
        <v>21261.45</v>
      </c>
      <c r="G26" s="38"/>
      <c r="H26" s="39"/>
      <c r="I26" s="38"/>
      <c r="J26" s="38"/>
      <c r="K26" s="38"/>
      <c r="L26" s="39"/>
      <c r="M26" s="39"/>
      <c r="N26" s="38"/>
      <c r="O26" s="39"/>
      <c r="P26" s="39">
        <f t="shared" si="0"/>
        <v>21261.45</v>
      </c>
      <c r="R26" s="40">
        <v>21261.45</v>
      </c>
    </row>
    <row r="27" spans="1:18">
      <c r="A27" s="37"/>
      <c r="B27" s="37"/>
      <c r="C27" s="37"/>
      <c r="D27" s="37">
        <v>5105010117</v>
      </c>
      <c r="E27" s="37" t="s">
        <v>73</v>
      </c>
      <c r="F27" s="38">
        <v>8737.08</v>
      </c>
      <c r="G27" s="38"/>
      <c r="H27" s="39"/>
      <c r="I27" s="38"/>
      <c r="J27" s="38"/>
      <c r="K27" s="38"/>
      <c r="L27" s="39"/>
      <c r="M27" s="39"/>
      <c r="N27" s="38"/>
      <c r="O27" s="39"/>
      <c r="P27" s="39">
        <f t="shared" si="0"/>
        <v>8737.08</v>
      </c>
      <c r="R27" s="40">
        <v>8737.08</v>
      </c>
    </row>
    <row r="28" spans="1:18">
      <c r="A28" s="37"/>
      <c r="B28" s="37"/>
      <c r="C28" s="37"/>
      <c r="D28" s="37">
        <v>5105010127</v>
      </c>
      <c r="E28" s="37" t="s">
        <v>56</v>
      </c>
      <c r="F28" s="38">
        <v>5500</v>
      </c>
      <c r="G28" s="38"/>
      <c r="H28" s="39"/>
      <c r="I28" s="38">
        <v>3500</v>
      </c>
      <c r="J28" s="38"/>
      <c r="K28" s="38"/>
      <c r="L28" s="39"/>
      <c r="M28" s="39"/>
      <c r="N28" s="38"/>
      <c r="O28" s="39"/>
      <c r="P28" s="39">
        <f t="shared" si="0"/>
        <v>9000</v>
      </c>
      <c r="R28" s="40">
        <v>9000</v>
      </c>
    </row>
    <row r="29" spans="1:18">
      <c r="A29" s="37"/>
      <c r="B29" s="37"/>
      <c r="C29" s="37"/>
      <c r="D29" s="37">
        <v>5105010131</v>
      </c>
      <c r="E29" s="37" t="s">
        <v>74</v>
      </c>
      <c r="F29" s="38">
        <v>4320</v>
      </c>
      <c r="G29" s="38"/>
      <c r="H29" s="39"/>
      <c r="I29" s="38"/>
      <c r="J29" s="38"/>
      <c r="K29" s="38"/>
      <c r="L29" s="39"/>
      <c r="M29" s="39"/>
      <c r="N29" s="38"/>
      <c r="O29" s="39"/>
      <c r="P29" s="39">
        <f t="shared" si="0"/>
        <v>4320</v>
      </c>
      <c r="R29" s="40">
        <v>4320</v>
      </c>
    </row>
    <row r="30" spans="1:18">
      <c r="A30" s="37"/>
      <c r="B30" s="37"/>
      <c r="C30" s="37"/>
      <c r="D30" s="37">
        <v>5105010137</v>
      </c>
      <c r="E30" s="37" t="s">
        <v>75</v>
      </c>
      <c r="F30" s="38">
        <v>14403.08</v>
      </c>
      <c r="G30" s="38"/>
      <c r="H30" s="39"/>
      <c r="I30" s="38"/>
      <c r="J30" s="38"/>
      <c r="K30" s="38"/>
      <c r="L30" s="39"/>
      <c r="M30" s="39"/>
      <c r="N30" s="38"/>
      <c r="O30" s="39"/>
      <c r="P30" s="39">
        <f t="shared" si="0"/>
        <v>14403.08</v>
      </c>
      <c r="R30" s="40">
        <v>14403.08</v>
      </c>
    </row>
    <row r="31" spans="1:18">
      <c r="A31" s="37"/>
      <c r="B31" s="37"/>
      <c r="C31" s="37"/>
      <c r="D31" s="37">
        <v>5203010113</v>
      </c>
      <c r="E31" s="37" t="s">
        <v>76</v>
      </c>
      <c r="F31" s="38">
        <v>1</v>
      </c>
      <c r="G31" s="38"/>
      <c r="H31" s="39"/>
      <c r="I31" s="38"/>
      <c r="J31" s="38"/>
      <c r="K31" s="38"/>
      <c r="L31" s="39"/>
      <c r="M31" s="39"/>
      <c r="N31" s="38"/>
      <c r="O31" s="39"/>
      <c r="P31" s="39">
        <f t="shared" si="0"/>
        <v>1</v>
      </c>
      <c r="R31" s="40">
        <v>1</v>
      </c>
    </row>
    <row r="32" spans="1:18">
      <c r="A32" s="37"/>
      <c r="B32" s="37"/>
      <c r="C32" s="37"/>
      <c r="D32" s="37">
        <v>5203010120</v>
      </c>
      <c r="E32" s="37" t="s">
        <v>77</v>
      </c>
      <c r="F32" s="38">
        <v>1</v>
      </c>
      <c r="G32" s="38"/>
      <c r="H32" s="39"/>
      <c r="I32" s="38"/>
      <c r="J32" s="38"/>
      <c r="K32" s="38"/>
      <c r="L32" s="39"/>
      <c r="M32" s="39"/>
      <c r="N32" s="38"/>
      <c r="O32" s="39"/>
      <c r="P32" s="39">
        <f t="shared" si="0"/>
        <v>1</v>
      </c>
      <c r="R32" s="40">
        <v>1</v>
      </c>
    </row>
    <row r="33" spans="1:18">
      <c r="A33" s="37"/>
      <c r="B33" s="37"/>
      <c r="C33" s="37" t="s">
        <v>59</v>
      </c>
      <c r="D33" s="37">
        <v>5101020113</v>
      </c>
      <c r="E33" s="37" t="s">
        <v>60</v>
      </c>
      <c r="F33" s="38">
        <v>2398.06</v>
      </c>
      <c r="G33" s="38"/>
      <c r="H33" s="39"/>
      <c r="I33" s="38"/>
      <c r="J33" s="38"/>
      <c r="K33" s="38"/>
      <c r="L33" s="39"/>
      <c r="M33" s="39"/>
      <c r="N33" s="38"/>
      <c r="O33" s="39"/>
      <c r="P33" s="39">
        <f t="shared" si="0"/>
        <v>2398.06</v>
      </c>
      <c r="R33" s="40">
        <v>2398.06</v>
      </c>
    </row>
    <row r="34" spans="1:18">
      <c r="A34" s="33" t="s">
        <v>78</v>
      </c>
      <c r="B34" s="33"/>
      <c r="C34" s="33"/>
      <c r="D34" s="33"/>
      <c r="E34" s="33"/>
      <c r="F34" s="41">
        <f>SUM(F3:F33)</f>
        <v>2049656.7300000002</v>
      </c>
      <c r="G34" s="41">
        <f t="shared" ref="G34:O34" si="1">SUM(G3:G33)</f>
        <v>336</v>
      </c>
      <c r="H34" s="42">
        <f t="shared" si="1"/>
        <v>4357161</v>
      </c>
      <c r="I34" s="41">
        <f t="shared" si="1"/>
        <v>3500</v>
      </c>
      <c r="J34" s="41">
        <f t="shared" si="1"/>
        <v>18988</v>
      </c>
      <c r="K34" s="41">
        <f t="shared" si="1"/>
        <v>207812</v>
      </c>
      <c r="L34" s="42">
        <f t="shared" si="1"/>
        <v>268182</v>
      </c>
      <c r="M34" s="42">
        <f t="shared" si="1"/>
        <v>289734</v>
      </c>
      <c r="N34" s="41">
        <f t="shared" si="1"/>
        <v>84702.01</v>
      </c>
      <c r="O34" s="42">
        <f t="shared" si="1"/>
        <v>723472.98</v>
      </c>
      <c r="P34" s="42">
        <f t="shared" si="0"/>
        <v>8003544.7200000007</v>
      </c>
      <c r="R34" s="40">
        <v>8003544.7199999997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สรุปค่าใช้จ่ายเข้าก.ย่อย กพก+</vt:lpstr>
      <vt:lpstr>284</vt:lpstr>
      <vt:lpstr>285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2024-10-24T14:23:40Z</dcterms:created>
  <dcterms:modified xsi:type="dcterms:W3CDTF">2024-10-24T14:25:09Z</dcterms:modified>
</cp:coreProperties>
</file>