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2"/>
  </bookViews>
  <sheets>
    <sheet name="005" sheetId="1" r:id="rId1"/>
    <sheet name="006" sheetId="2" r:id="rId2"/>
    <sheet name="สรุปค่าใช้จ่ายเข้าก.ย่อย 005-6" sheetId="3" r:id="rId3"/>
  </sheets>
  <calcPr calcId="125725"/>
</workbook>
</file>

<file path=xl/calcChain.xml><?xml version="1.0" encoding="utf-8"?>
<calcChain xmlns="http://schemas.openxmlformats.org/spreadsheetml/2006/main">
  <c r="E13" i="3"/>
  <c r="F14" s="1"/>
  <c r="E20"/>
  <c r="F21" s="1"/>
  <c r="K3" i="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F34"/>
  <c r="K34" s="1"/>
  <c r="G34"/>
  <c r="H34"/>
  <c r="I34"/>
  <c r="J34"/>
  <c r="S3" i="1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F51"/>
  <c r="S51" s="1"/>
  <c r="G51"/>
  <c r="H51"/>
  <c r="I51"/>
  <c r="J51"/>
  <c r="K51"/>
  <c r="L51"/>
  <c r="M51"/>
  <c r="N51"/>
  <c r="O51"/>
  <c r="P51"/>
  <c r="Q51"/>
  <c r="R51"/>
</calcChain>
</file>

<file path=xl/sharedStrings.xml><?xml version="1.0" encoding="utf-8"?>
<sst xmlns="http://schemas.openxmlformats.org/spreadsheetml/2006/main" count="165" uniqueCount="80">
  <si>
    <t>700600005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</si>
  <si>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</si>
  <si>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</si>
  <si>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</si>
  <si>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</si>
  <si>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</si>
  <si>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</si>
  <si>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</si>
  <si>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</si>
  <si>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</si>
  <si>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</si>
  <si>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</si>
  <si>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</si>
  <si>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</si>
  <si>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</si>
  <si>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</si>
  <si>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</si>
  <si>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</si>
  <si>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</si>
  <si>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</si>
  <si>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ค่าใช้จ่ายอื่น</t>
  </si>
  <si>
    <t>จำหน่ายคอมฯ</t>
  </si>
  <si>
    <t>จำหน่ายครุภัณฑ์สนง.</t>
  </si>
  <si>
    <t>ค่าเสื่อม-ค.ครัว</t>
  </si>
  <si>
    <t>ค่าเสื่อม-ค.คอมฯ</t>
  </si>
  <si>
    <t>ค่าเสื่อม-ค.โฆษณา</t>
  </si>
  <si>
    <t>ค่าเสื่อม-ค.ยานพาหนะ</t>
  </si>
  <si>
    <t>ค่าเสื่อม-ค.สนง.</t>
  </si>
  <si>
    <t>ค่าเสื่อม-สิ่งปลูกฯ</t>
  </si>
  <si>
    <t>ค่าเสื่อม-อาคารสนง.</t>
  </si>
  <si>
    <t>ค่าใช้สอยอื่น ๆ</t>
  </si>
  <si>
    <t>ค่าประชาสัมพันธ์</t>
  </si>
  <si>
    <t>คชจ.ในการประชุม</t>
  </si>
  <si>
    <t>จัดหาส/ทต่ำกว่าเกณฑ์</t>
  </si>
  <si>
    <t>ค่าสื่อสาร&amp;โทรคมนาคม</t>
  </si>
  <si>
    <t>ค/จเหมาบริการ-ภายนอก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</si>
  <si>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</si>
  <si>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</si>
  <si>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</si>
  <si>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</si>
  <si>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</si>
  <si>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</si>
  <si>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</si>
  <si>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</si>
  <si>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</si>
  <si>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</si>
  <si>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</si>
  <si>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</si>
  <si>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</si>
  <si>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</si>
  <si>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กองคลัง</t>
  </si>
  <si>
    <t>000 ไม่ระบุ</t>
  </si>
  <si>
    <t>110 ด้านการเงินและบัญชี</t>
  </si>
  <si>
    <t>111 ด้านงบประมาณ</t>
  </si>
  <si>
    <t>100 บริหารทั่วไป</t>
  </si>
  <si>
    <t>ไม่ระบุกิจกรรมย่อย</t>
  </si>
  <si>
    <t>ผลรวมทั้งหมด</t>
  </si>
  <si>
    <t>ส่งเสริมและพัฒนาการปศุสัตว์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</si>
  <si>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</si>
  <si>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</si>
  <si>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</si>
  <si>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</si>
  <si>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</si>
  <si>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การพัฒนาสุขภาพสัตว์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</si>
  <si>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</si>
  <si>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</si>
  <si>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</si>
  <si>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</si>
  <si>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ค่าเบี้ยประกันภัย</t>
  </si>
  <si>
    <t>ค่าเชื้อเพลิง</t>
  </si>
  <si>
    <t>กลุ่มงานพัสดุ</t>
  </si>
  <si>
    <t>113 ด้านยานพาหนะ</t>
  </si>
  <si>
    <t>112 ด้านการพัสดุ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</si>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</sst>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1"/>
      <name val="Tahoma"/>
      <family val="2"/>
      <charset val="222"/>
      <scheme val="minor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9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43" fontId="0" fillId="0" borderId="0" xfId="1" applyFont="1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0" fontId="0" fillId="0" borderId="5" xfId="0" applyBorder="1"/>
    <xf numFmtId="0" fontId="0" fillId="0" borderId="6" xfId="0" applyBorder="1"/>
    <xf numFmtId="43" fontId="8" fillId="0" borderId="7" xfId="9" applyNumberFormat="1" applyFont="1" applyBorder="1"/>
    <xf numFmtId="187" fontId="8" fillId="3" borderId="1" xfId="5" applyFont="1" applyFill="1" applyBorder="1" applyAlignment="1"/>
    <xf numFmtId="0" fontId="8" fillId="4" borderId="8" xfId="13" applyFont="1" applyFill="1" applyBorder="1" applyAlignment="1">
      <alignment horizontal="right"/>
    </xf>
    <xf numFmtId="0" fontId="8" fillId="4" borderId="9" xfId="13" applyFont="1" applyFill="1" applyBorder="1"/>
    <xf numFmtId="0" fontId="8" fillId="4" borderId="10" xfId="13" applyFont="1" applyFill="1" applyBorder="1"/>
    <xf numFmtId="43" fontId="8" fillId="0" borderId="7" xfId="4" applyFont="1" applyBorder="1" applyAlignment="1"/>
    <xf numFmtId="43" fontId="8" fillId="5" borderId="1" xfId="9" applyNumberFormat="1" applyFont="1" applyFill="1" applyBorder="1"/>
    <xf numFmtId="0" fontId="8" fillId="5" borderId="1" xfId="9" applyFont="1" applyFill="1" applyBorder="1" applyAlignment="1">
      <alignment horizontal="right"/>
    </xf>
    <xf numFmtId="40" fontId="8" fillId="5" borderId="4" xfId="13" applyNumberFormat="1" applyFont="1" applyFill="1" applyBorder="1" applyAlignment="1">
      <alignment horizontal="center"/>
    </xf>
    <xf numFmtId="0" fontId="8" fillId="0" borderId="0" xfId="9" applyFont="1"/>
    <xf numFmtId="43" fontId="8" fillId="0" borderId="1" xfId="4" applyFont="1" applyBorder="1" applyAlignment="1"/>
    <xf numFmtId="0" fontId="8" fillId="0" borderId="1" xfId="9" applyFont="1" applyBorder="1"/>
    <xf numFmtId="0" fontId="8" fillId="0" borderId="4" xfId="9" applyFont="1" applyBorder="1"/>
    <xf numFmtId="0" fontId="9" fillId="0" borderId="0" xfId="0" applyFont="1"/>
    <xf numFmtId="188" fontId="8" fillId="0" borderId="1" xfId="4" applyNumberFormat="1" applyFont="1" applyFill="1" applyBorder="1" applyAlignment="1"/>
    <xf numFmtId="0" fontId="10" fillId="0" borderId="0" xfId="9" applyFont="1"/>
    <xf numFmtId="188" fontId="10" fillId="0" borderId="1" xfId="4" applyNumberFormat="1" applyFont="1" applyFill="1" applyBorder="1" applyAlignment="1"/>
    <xf numFmtId="43" fontId="8" fillId="0" borderId="8" xfId="4" applyFont="1" applyFill="1" applyBorder="1" applyAlignment="1">
      <alignment horizontal="center"/>
    </xf>
    <xf numFmtId="188" fontId="8" fillId="0" borderId="1" xfId="4" applyNumberFormat="1" applyFont="1" applyFill="1" applyBorder="1" applyAlignment="1">
      <alignment horizontal="center"/>
    </xf>
    <xf numFmtId="0" fontId="8" fillId="0" borderId="1" xfId="9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4">
    <cellStyle name="Comma 2" xfId="2"/>
    <cellStyle name="Normal 2" xfId="3"/>
    <cellStyle name="เครื่องหมายจุลภาค" xfId="1" builtinId="3"/>
    <cellStyle name="เครื่องหมายจุลภาค 2" xfId="4"/>
    <cellStyle name="เครื่องหมายจุลภาค 7" xfId="5"/>
    <cellStyle name="ปกติ" xfId="0" builtinId="0"/>
    <cellStyle name="ปกติ 13" xfId="6"/>
    <cellStyle name="ปกติ 2" xfId="7"/>
    <cellStyle name="ปกติ 2 2" xfId="8"/>
    <cellStyle name="ปกติ 2 3" xfId="9"/>
    <cellStyle name="ปกติ 2 4" xfId="10"/>
    <cellStyle name="ปกติ 3" xfId="11"/>
    <cellStyle name="ปกติ 4" xfId="12"/>
    <cellStyle name="ปกติ 4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1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10.3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7.625" bestFit="1" customWidth="1"/>
    <col min="8" max="8" width="28.875" bestFit="1" customWidth="1"/>
    <col min="9" max="9" width="20.625" bestFit="1" customWidth="1"/>
    <col min="10" max="10" width="20.125" bestFit="1" customWidth="1"/>
    <col min="11" max="11" width="16.125" bestFit="1" customWidth="1"/>
    <col min="12" max="12" width="33.875" bestFit="1" customWidth="1"/>
    <col min="13" max="13" width="20.125" bestFit="1" customWidth="1"/>
    <col min="14" max="14" width="16.125" bestFit="1" customWidth="1"/>
    <col min="15" max="15" width="33.875" bestFit="1" customWidth="1"/>
    <col min="16" max="16" width="20.125" bestFit="1" customWidth="1"/>
    <col min="17" max="17" width="18.5" bestFit="1" customWidth="1"/>
    <col min="18" max="18" width="23.125" bestFit="1" customWidth="1"/>
    <col min="19" max="19" width="12.75" bestFit="1" customWidth="1"/>
    <col min="21" max="21" width="12.75" bestFit="1" customWidth="1"/>
  </cols>
  <sheetData>
    <row r="1" spans="1:21">
      <c r="A1" s="36" t="s">
        <v>67</v>
      </c>
      <c r="B1" s="36" t="s">
        <v>66</v>
      </c>
      <c r="C1" s="36" t="s">
        <v>65</v>
      </c>
      <c r="D1" s="36"/>
      <c r="E1" s="36"/>
      <c r="F1" s="9" t="s">
        <v>64</v>
      </c>
      <c r="G1" s="4" t="s">
        <v>63</v>
      </c>
      <c r="H1" s="4" t="s">
        <v>62</v>
      </c>
      <c r="I1" s="4" t="s">
        <v>61</v>
      </c>
      <c r="J1" s="4"/>
      <c r="K1" s="4"/>
      <c r="L1" s="4" t="s">
        <v>60</v>
      </c>
      <c r="M1" s="4"/>
      <c r="N1" s="4"/>
      <c r="O1" s="4" t="s">
        <v>59</v>
      </c>
      <c r="P1" s="4"/>
      <c r="Q1" s="4" t="s">
        <v>58</v>
      </c>
      <c r="R1" s="4" t="s">
        <v>57</v>
      </c>
      <c r="S1" s="4" t="s">
        <v>56</v>
      </c>
      <c r="U1" t="s">
        <v>56</v>
      </c>
    </row>
    <row r="2" spans="1:21">
      <c r="A2" s="36"/>
      <c r="B2" s="36"/>
      <c r="C2" s="36"/>
      <c r="D2" s="36"/>
      <c r="E2" s="36"/>
      <c r="F2" s="9" t="s">
        <v>55</v>
      </c>
      <c r="G2" s="8" t="s">
        <v>54</v>
      </c>
      <c r="H2" s="8" t="s">
        <v>51</v>
      </c>
      <c r="I2" s="8" t="s">
        <v>51</v>
      </c>
      <c r="J2" s="4" t="s">
        <v>52</v>
      </c>
      <c r="K2" s="4" t="s">
        <v>53</v>
      </c>
      <c r="L2" s="8" t="s">
        <v>51</v>
      </c>
      <c r="M2" s="4" t="s">
        <v>52</v>
      </c>
      <c r="N2" s="4" t="s">
        <v>53</v>
      </c>
      <c r="O2" s="8" t="s">
        <v>51</v>
      </c>
      <c r="P2" s="4" t="s">
        <v>52</v>
      </c>
      <c r="Q2" s="8" t="s">
        <v>51</v>
      </c>
      <c r="R2" s="8" t="s">
        <v>51</v>
      </c>
      <c r="S2" s="4"/>
    </row>
    <row r="3" spans="1:21">
      <c r="A3" s="7">
        <v>700600005</v>
      </c>
      <c r="B3" s="7" t="s">
        <v>50</v>
      </c>
      <c r="C3" s="7" t="s">
        <v>49</v>
      </c>
      <c r="D3" s="7">
        <v>5101010108</v>
      </c>
      <c r="E3" s="7" t="s">
        <v>48</v>
      </c>
      <c r="F3" s="6"/>
      <c r="G3" s="6"/>
      <c r="H3" s="6"/>
      <c r="I3" s="6"/>
      <c r="J3" s="5"/>
      <c r="K3" s="5"/>
      <c r="L3" s="6">
        <v>26820</v>
      </c>
      <c r="M3" s="5">
        <v>1085050</v>
      </c>
      <c r="N3" s="5">
        <v>143190</v>
      </c>
      <c r="O3" s="6"/>
      <c r="P3" s="5"/>
      <c r="Q3" s="6"/>
      <c r="R3" s="6"/>
      <c r="S3" s="5">
        <f t="shared" ref="S3:S34" si="0">SUM(F3:R3)</f>
        <v>1255060</v>
      </c>
      <c r="U3" s="1">
        <v>1255060</v>
      </c>
    </row>
    <row r="4" spans="1:21">
      <c r="A4" s="7"/>
      <c r="B4" s="7"/>
      <c r="C4" s="7"/>
      <c r="D4" s="7">
        <v>5101010115</v>
      </c>
      <c r="E4" s="7" t="s">
        <v>47</v>
      </c>
      <c r="F4" s="6"/>
      <c r="G4" s="6"/>
      <c r="H4" s="6"/>
      <c r="I4" s="6">
        <v>501980</v>
      </c>
      <c r="J4" s="5">
        <v>4361574.5</v>
      </c>
      <c r="K4" s="5">
        <v>1201907.74</v>
      </c>
      <c r="L4" s="6"/>
      <c r="M4" s="5"/>
      <c r="N4" s="5"/>
      <c r="O4" s="6"/>
      <c r="P4" s="5"/>
      <c r="Q4" s="6"/>
      <c r="R4" s="6"/>
      <c r="S4" s="5">
        <f t="shared" si="0"/>
        <v>6065462.2400000002</v>
      </c>
      <c r="U4" s="1">
        <v>6065462.2400000002</v>
      </c>
    </row>
    <row r="5" spans="1:21">
      <c r="A5" s="7"/>
      <c r="B5" s="7"/>
      <c r="C5" s="7"/>
      <c r="D5" s="7">
        <v>5101020106</v>
      </c>
      <c r="E5" s="7" t="s">
        <v>46</v>
      </c>
      <c r="F5" s="6"/>
      <c r="G5" s="6"/>
      <c r="H5" s="6"/>
      <c r="I5" s="6">
        <v>16409</v>
      </c>
      <c r="J5" s="5">
        <v>138241</v>
      </c>
      <c r="K5" s="5">
        <v>45191</v>
      </c>
      <c r="L5" s="6"/>
      <c r="M5" s="5"/>
      <c r="N5" s="5"/>
      <c r="O5" s="6"/>
      <c r="P5" s="5"/>
      <c r="Q5" s="6"/>
      <c r="R5" s="6"/>
      <c r="S5" s="5">
        <f t="shared" si="0"/>
        <v>199841</v>
      </c>
      <c r="U5" s="1">
        <v>199841</v>
      </c>
    </row>
    <row r="6" spans="1:21">
      <c r="A6" s="7"/>
      <c r="B6" s="7"/>
      <c r="C6" s="7"/>
      <c r="D6" s="7">
        <v>5101020108</v>
      </c>
      <c r="E6" s="7" t="s">
        <v>45</v>
      </c>
      <c r="F6" s="6"/>
      <c r="G6" s="6"/>
      <c r="H6" s="6"/>
      <c r="I6" s="6"/>
      <c r="J6" s="5"/>
      <c r="K6" s="5">
        <v>72000</v>
      </c>
      <c r="L6" s="6"/>
      <c r="M6" s="5"/>
      <c r="N6" s="5"/>
      <c r="O6" s="6"/>
      <c r="P6" s="5"/>
      <c r="Q6" s="6"/>
      <c r="R6" s="6"/>
      <c r="S6" s="5">
        <f t="shared" si="0"/>
        <v>72000</v>
      </c>
      <c r="U6" s="1">
        <v>72000</v>
      </c>
    </row>
    <row r="7" spans="1:21">
      <c r="A7" s="7"/>
      <c r="B7" s="7"/>
      <c r="C7" s="7"/>
      <c r="D7" s="7">
        <v>5101020116</v>
      </c>
      <c r="E7" s="7" t="s">
        <v>44</v>
      </c>
      <c r="F7" s="6"/>
      <c r="G7" s="6"/>
      <c r="H7" s="6"/>
      <c r="I7" s="6"/>
      <c r="J7" s="5">
        <v>3836</v>
      </c>
      <c r="K7" s="5">
        <v>1144</v>
      </c>
      <c r="L7" s="6"/>
      <c r="M7" s="5"/>
      <c r="N7" s="5"/>
      <c r="O7" s="6"/>
      <c r="P7" s="5"/>
      <c r="Q7" s="6"/>
      <c r="R7" s="6"/>
      <c r="S7" s="5">
        <f t="shared" si="0"/>
        <v>4980</v>
      </c>
      <c r="U7" s="1">
        <v>4980</v>
      </c>
    </row>
    <row r="8" spans="1:21">
      <c r="A8" s="7"/>
      <c r="B8" s="7"/>
      <c r="C8" s="7"/>
      <c r="D8" s="7">
        <v>5101030101</v>
      </c>
      <c r="E8" s="7" t="s">
        <v>43</v>
      </c>
      <c r="F8" s="6">
        <v>33556.75</v>
      </c>
      <c r="G8" s="6"/>
      <c r="H8" s="6"/>
      <c r="I8" s="6"/>
      <c r="J8" s="5"/>
      <c r="K8" s="5"/>
      <c r="L8" s="6"/>
      <c r="M8" s="5"/>
      <c r="N8" s="5"/>
      <c r="O8" s="6"/>
      <c r="P8" s="5"/>
      <c r="Q8" s="6"/>
      <c r="R8" s="6"/>
      <c r="S8" s="5">
        <f t="shared" si="0"/>
        <v>33556.75</v>
      </c>
      <c r="U8" s="1">
        <v>33556.75</v>
      </c>
    </row>
    <row r="9" spans="1:21">
      <c r="A9" s="7"/>
      <c r="B9" s="7"/>
      <c r="C9" s="7"/>
      <c r="D9" s="7">
        <v>5101030205</v>
      </c>
      <c r="E9" s="7" t="s">
        <v>42</v>
      </c>
      <c r="F9" s="6">
        <v>44014</v>
      </c>
      <c r="G9" s="6"/>
      <c r="H9" s="6"/>
      <c r="I9" s="6"/>
      <c r="J9" s="5"/>
      <c r="K9" s="5"/>
      <c r="L9" s="6"/>
      <c r="M9" s="5"/>
      <c r="N9" s="5"/>
      <c r="O9" s="6"/>
      <c r="P9" s="5"/>
      <c r="Q9" s="6"/>
      <c r="R9" s="6"/>
      <c r="S9" s="5">
        <f t="shared" si="0"/>
        <v>44014</v>
      </c>
      <c r="U9" s="1">
        <v>44014</v>
      </c>
    </row>
    <row r="10" spans="1:21">
      <c r="A10" s="7"/>
      <c r="B10" s="7"/>
      <c r="C10" s="7"/>
      <c r="D10" s="7">
        <v>5102010199</v>
      </c>
      <c r="E10" s="7" t="s">
        <v>41</v>
      </c>
      <c r="F10" s="6"/>
      <c r="G10" s="6"/>
      <c r="H10" s="6"/>
      <c r="I10" s="6"/>
      <c r="J10" s="5"/>
      <c r="K10" s="5"/>
      <c r="L10" s="6"/>
      <c r="M10" s="5">
        <v>25150.9</v>
      </c>
      <c r="N10" s="5"/>
      <c r="O10" s="6"/>
      <c r="P10" s="5"/>
      <c r="Q10" s="6"/>
      <c r="R10" s="6"/>
      <c r="S10" s="5">
        <f t="shared" si="0"/>
        <v>25150.9</v>
      </c>
      <c r="U10" s="1">
        <v>25150.9</v>
      </c>
    </row>
    <row r="11" spans="1:21">
      <c r="A11" s="7"/>
      <c r="B11" s="7"/>
      <c r="C11" s="7"/>
      <c r="D11" s="7">
        <v>5103010102</v>
      </c>
      <c r="E11" s="7" t="s">
        <v>40</v>
      </c>
      <c r="F11" s="6"/>
      <c r="G11" s="6"/>
      <c r="H11" s="6"/>
      <c r="I11" s="6"/>
      <c r="J11" s="5"/>
      <c r="K11" s="5"/>
      <c r="L11" s="6">
        <v>1230</v>
      </c>
      <c r="M11" s="5">
        <v>20355</v>
      </c>
      <c r="N11" s="5">
        <v>240</v>
      </c>
      <c r="O11" s="6"/>
      <c r="P11" s="5"/>
      <c r="Q11" s="6"/>
      <c r="R11" s="6"/>
      <c r="S11" s="5">
        <f t="shared" si="0"/>
        <v>21825</v>
      </c>
      <c r="U11" s="1">
        <v>21825</v>
      </c>
    </row>
    <row r="12" spans="1:21">
      <c r="A12" s="7"/>
      <c r="B12" s="7"/>
      <c r="C12" s="7"/>
      <c r="D12" s="7">
        <v>5103010103</v>
      </c>
      <c r="E12" s="7" t="s">
        <v>39</v>
      </c>
      <c r="F12" s="6"/>
      <c r="G12" s="6"/>
      <c r="H12" s="6"/>
      <c r="I12" s="6"/>
      <c r="J12" s="5"/>
      <c r="K12" s="5"/>
      <c r="L12" s="6"/>
      <c r="M12" s="5">
        <v>4800</v>
      </c>
      <c r="N12" s="5"/>
      <c r="O12" s="6"/>
      <c r="P12" s="5"/>
      <c r="Q12" s="6"/>
      <c r="R12" s="6"/>
      <c r="S12" s="5">
        <f t="shared" si="0"/>
        <v>4800</v>
      </c>
      <c r="U12" s="1">
        <v>4800</v>
      </c>
    </row>
    <row r="13" spans="1:21">
      <c r="A13" s="7"/>
      <c r="B13" s="7"/>
      <c r="C13" s="7"/>
      <c r="D13" s="7">
        <v>5103010199</v>
      </c>
      <c r="E13" s="7" t="s">
        <v>38</v>
      </c>
      <c r="F13" s="6"/>
      <c r="G13" s="6"/>
      <c r="H13" s="6"/>
      <c r="I13" s="6"/>
      <c r="J13" s="5"/>
      <c r="K13" s="5"/>
      <c r="L13" s="6">
        <v>230</v>
      </c>
      <c r="M13" s="5">
        <v>5405</v>
      </c>
      <c r="N13" s="5"/>
      <c r="O13" s="6"/>
      <c r="P13" s="5"/>
      <c r="Q13" s="6"/>
      <c r="R13" s="6"/>
      <c r="S13" s="5">
        <f t="shared" si="0"/>
        <v>5635</v>
      </c>
      <c r="U13" s="1">
        <v>5635</v>
      </c>
    </row>
    <row r="14" spans="1:21">
      <c r="A14" s="7"/>
      <c r="B14" s="7"/>
      <c r="C14" s="7"/>
      <c r="D14" s="7">
        <v>5104010104</v>
      </c>
      <c r="E14" s="7" t="s">
        <v>37</v>
      </c>
      <c r="F14" s="6">
        <v>797813.15</v>
      </c>
      <c r="G14" s="6">
        <v>84</v>
      </c>
      <c r="H14" s="6"/>
      <c r="I14" s="6"/>
      <c r="J14" s="5"/>
      <c r="K14" s="5"/>
      <c r="L14" s="6"/>
      <c r="M14" s="5">
        <v>590417.63</v>
      </c>
      <c r="N14" s="5"/>
      <c r="O14" s="6"/>
      <c r="P14" s="5">
        <v>531843.5</v>
      </c>
      <c r="Q14" s="6"/>
      <c r="R14" s="6"/>
      <c r="S14" s="5">
        <f t="shared" si="0"/>
        <v>1920158.28</v>
      </c>
      <c r="U14" s="1">
        <v>1920158.28</v>
      </c>
    </row>
    <row r="15" spans="1:21">
      <c r="A15" s="7"/>
      <c r="B15" s="7"/>
      <c r="C15" s="7"/>
      <c r="D15" s="7">
        <v>5104010107</v>
      </c>
      <c r="E15" s="7" t="s">
        <v>36</v>
      </c>
      <c r="F15" s="6"/>
      <c r="G15" s="6"/>
      <c r="H15" s="6"/>
      <c r="I15" s="6"/>
      <c r="J15" s="5"/>
      <c r="K15" s="5"/>
      <c r="L15" s="6"/>
      <c r="M15" s="5">
        <v>155197.35</v>
      </c>
      <c r="N15" s="5"/>
      <c r="O15" s="6"/>
      <c r="P15" s="5"/>
      <c r="Q15" s="6"/>
      <c r="R15" s="6"/>
      <c r="S15" s="5">
        <f t="shared" si="0"/>
        <v>155197.35</v>
      </c>
      <c r="U15" s="1">
        <v>155197.35</v>
      </c>
    </row>
    <row r="16" spans="1:21">
      <c r="A16" s="7"/>
      <c r="B16" s="7"/>
      <c r="C16" s="7"/>
      <c r="D16" s="7">
        <v>5104010112</v>
      </c>
      <c r="E16" s="7" t="s">
        <v>35</v>
      </c>
      <c r="F16" s="6"/>
      <c r="G16" s="6"/>
      <c r="H16" s="6"/>
      <c r="I16" s="6"/>
      <c r="J16" s="5"/>
      <c r="K16" s="5"/>
      <c r="L16" s="6">
        <v>10000</v>
      </c>
      <c r="M16" s="5">
        <v>238910.5</v>
      </c>
      <c r="N16" s="5"/>
      <c r="O16" s="6"/>
      <c r="P16" s="5"/>
      <c r="Q16" s="6"/>
      <c r="R16" s="6"/>
      <c r="S16" s="5">
        <f t="shared" si="0"/>
        <v>248910.5</v>
      </c>
      <c r="U16" s="1">
        <v>248910.5</v>
      </c>
    </row>
    <row r="17" spans="1:21">
      <c r="A17" s="7"/>
      <c r="B17" s="7"/>
      <c r="C17" s="7"/>
      <c r="D17" s="7">
        <v>5104020105</v>
      </c>
      <c r="E17" s="7" t="s">
        <v>3</v>
      </c>
      <c r="F17" s="6"/>
      <c r="G17" s="6"/>
      <c r="H17" s="6"/>
      <c r="I17" s="6"/>
      <c r="J17" s="5"/>
      <c r="K17" s="5"/>
      <c r="L17" s="6"/>
      <c r="M17" s="5">
        <v>4213.09</v>
      </c>
      <c r="N17" s="5"/>
      <c r="O17" s="6"/>
      <c r="P17" s="5"/>
      <c r="Q17" s="6"/>
      <c r="R17" s="6"/>
      <c r="S17" s="5">
        <f t="shared" si="0"/>
        <v>4213.09</v>
      </c>
      <c r="U17" s="1">
        <v>4213.09</v>
      </c>
    </row>
    <row r="18" spans="1:21">
      <c r="A18" s="7"/>
      <c r="B18" s="7"/>
      <c r="C18" s="7"/>
      <c r="D18" s="7">
        <v>5104020106</v>
      </c>
      <c r="E18" s="7" t="s">
        <v>34</v>
      </c>
      <c r="F18" s="6">
        <v>-13911.08</v>
      </c>
      <c r="G18" s="6"/>
      <c r="H18" s="6"/>
      <c r="I18" s="6"/>
      <c r="J18" s="5"/>
      <c r="K18" s="5"/>
      <c r="L18" s="6"/>
      <c r="M18" s="5"/>
      <c r="N18" s="5"/>
      <c r="O18" s="6"/>
      <c r="P18" s="5"/>
      <c r="Q18" s="6"/>
      <c r="R18" s="6"/>
      <c r="S18" s="5">
        <f t="shared" si="0"/>
        <v>-13911.08</v>
      </c>
      <c r="U18" s="1">
        <v>-13911.08</v>
      </c>
    </row>
    <row r="19" spans="1:21">
      <c r="A19" s="7"/>
      <c r="B19" s="7"/>
      <c r="C19" s="7"/>
      <c r="D19" s="7">
        <v>5104030206</v>
      </c>
      <c r="E19" s="7" t="s">
        <v>33</v>
      </c>
      <c r="F19" s="6">
        <v>18190</v>
      </c>
      <c r="G19" s="6"/>
      <c r="H19" s="6"/>
      <c r="I19" s="6"/>
      <c r="J19" s="5"/>
      <c r="K19" s="5"/>
      <c r="L19" s="6"/>
      <c r="M19" s="5"/>
      <c r="N19" s="5"/>
      <c r="O19" s="6">
        <v>244287</v>
      </c>
      <c r="P19" s="5"/>
      <c r="Q19" s="6"/>
      <c r="R19" s="6"/>
      <c r="S19" s="5">
        <f t="shared" si="0"/>
        <v>262477</v>
      </c>
      <c r="U19" s="1">
        <v>262477</v>
      </c>
    </row>
    <row r="20" spans="1:21">
      <c r="A20" s="7"/>
      <c r="B20" s="7"/>
      <c r="C20" s="7"/>
      <c r="D20" s="7">
        <v>5104030207</v>
      </c>
      <c r="E20" s="7" t="s">
        <v>32</v>
      </c>
      <c r="F20" s="6"/>
      <c r="G20" s="6"/>
      <c r="H20" s="6"/>
      <c r="I20" s="6"/>
      <c r="J20" s="5"/>
      <c r="K20" s="5"/>
      <c r="L20" s="6"/>
      <c r="M20" s="5">
        <v>13630</v>
      </c>
      <c r="N20" s="5"/>
      <c r="O20" s="6"/>
      <c r="P20" s="5"/>
      <c r="Q20" s="6"/>
      <c r="R20" s="6"/>
      <c r="S20" s="5">
        <f t="shared" si="0"/>
        <v>13630</v>
      </c>
      <c r="U20" s="1">
        <v>13630</v>
      </c>
    </row>
    <row r="21" spans="1:21">
      <c r="A21" s="7"/>
      <c r="B21" s="7"/>
      <c r="C21" s="7"/>
      <c r="D21" s="7">
        <v>5104030219</v>
      </c>
      <c r="E21" s="7" t="s">
        <v>31</v>
      </c>
      <c r="F21" s="6"/>
      <c r="G21" s="6"/>
      <c r="H21" s="6"/>
      <c r="I21" s="6"/>
      <c r="J21" s="5"/>
      <c r="K21" s="5"/>
      <c r="L21" s="6"/>
      <c r="M21" s="5">
        <v>1709.86</v>
      </c>
      <c r="N21" s="5"/>
      <c r="O21" s="6"/>
      <c r="P21" s="5"/>
      <c r="Q21" s="6"/>
      <c r="R21" s="6"/>
      <c r="S21" s="5">
        <f t="shared" si="0"/>
        <v>1709.86</v>
      </c>
      <c r="U21" s="1">
        <v>1709.86</v>
      </c>
    </row>
    <row r="22" spans="1:21">
      <c r="A22" s="7"/>
      <c r="B22" s="7"/>
      <c r="C22" s="7"/>
      <c r="D22" s="7">
        <v>5104030299</v>
      </c>
      <c r="E22" s="7" t="s">
        <v>30</v>
      </c>
      <c r="F22" s="6"/>
      <c r="G22" s="6"/>
      <c r="H22" s="6"/>
      <c r="I22" s="6"/>
      <c r="J22" s="5"/>
      <c r="K22" s="5"/>
      <c r="L22" s="6"/>
      <c r="M22" s="5">
        <v>1000</v>
      </c>
      <c r="N22" s="5"/>
      <c r="O22" s="6"/>
      <c r="P22" s="5"/>
      <c r="Q22" s="6"/>
      <c r="R22" s="6"/>
      <c r="S22" s="5">
        <f t="shared" si="0"/>
        <v>1000</v>
      </c>
      <c r="U22" s="1">
        <v>1000</v>
      </c>
    </row>
    <row r="23" spans="1:21">
      <c r="A23" s="7"/>
      <c r="B23" s="7"/>
      <c r="C23" s="7"/>
      <c r="D23" s="7">
        <v>5105010103</v>
      </c>
      <c r="E23" s="7" t="s">
        <v>29</v>
      </c>
      <c r="F23" s="6">
        <v>82629.47</v>
      </c>
      <c r="G23" s="6"/>
      <c r="H23" s="6"/>
      <c r="I23" s="6"/>
      <c r="J23" s="5"/>
      <c r="K23" s="5"/>
      <c r="L23" s="6">
        <v>6675.03</v>
      </c>
      <c r="M23" s="5"/>
      <c r="N23" s="5"/>
      <c r="O23" s="6"/>
      <c r="P23" s="5"/>
      <c r="Q23" s="6"/>
      <c r="R23" s="6">
        <v>5581.73</v>
      </c>
      <c r="S23" s="5">
        <f t="shared" si="0"/>
        <v>94886.23</v>
      </c>
      <c r="U23" s="1">
        <v>94886.23</v>
      </c>
    </row>
    <row r="24" spans="1:21">
      <c r="A24" s="7"/>
      <c r="B24" s="7"/>
      <c r="C24" s="7"/>
      <c r="D24" s="7">
        <v>5105010107</v>
      </c>
      <c r="E24" s="7" t="s">
        <v>28</v>
      </c>
      <c r="F24" s="6">
        <v>69000</v>
      </c>
      <c r="G24" s="6"/>
      <c r="H24" s="6"/>
      <c r="I24" s="6"/>
      <c r="J24" s="5"/>
      <c r="K24" s="5"/>
      <c r="L24" s="6"/>
      <c r="M24" s="5"/>
      <c r="N24" s="5"/>
      <c r="O24" s="6"/>
      <c r="P24" s="5"/>
      <c r="Q24" s="6"/>
      <c r="R24" s="6"/>
      <c r="S24" s="5">
        <f t="shared" si="0"/>
        <v>69000</v>
      </c>
      <c r="U24" s="1">
        <v>69000</v>
      </c>
    </row>
    <row r="25" spans="1:21">
      <c r="A25" s="7"/>
      <c r="B25" s="7"/>
      <c r="C25" s="7"/>
      <c r="D25" s="7">
        <v>5105010109</v>
      </c>
      <c r="E25" s="7" t="s">
        <v>27</v>
      </c>
      <c r="F25" s="6">
        <v>67173.37</v>
      </c>
      <c r="G25" s="6"/>
      <c r="H25" s="6">
        <v>32.01</v>
      </c>
      <c r="I25" s="6"/>
      <c r="J25" s="5"/>
      <c r="K25" s="5"/>
      <c r="L25" s="6">
        <v>25640.78</v>
      </c>
      <c r="M25" s="5"/>
      <c r="N25" s="5"/>
      <c r="O25" s="6"/>
      <c r="P25" s="5"/>
      <c r="Q25" s="6">
        <v>26482.7</v>
      </c>
      <c r="R25" s="6">
        <v>17442.46</v>
      </c>
      <c r="S25" s="5">
        <f t="shared" si="0"/>
        <v>136771.31999999998</v>
      </c>
      <c r="U25" s="1">
        <v>136771.31999999998</v>
      </c>
    </row>
    <row r="26" spans="1:21">
      <c r="A26" s="7"/>
      <c r="B26" s="7"/>
      <c r="C26" s="7"/>
      <c r="D26" s="7">
        <v>5105010111</v>
      </c>
      <c r="E26" s="7" t="s">
        <v>26</v>
      </c>
      <c r="F26" s="6"/>
      <c r="G26" s="6"/>
      <c r="H26" s="6"/>
      <c r="I26" s="6"/>
      <c r="J26" s="5"/>
      <c r="K26" s="5"/>
      <c r="L26" s="6">
        <v>410600</v>
      </c>
      <c r="M26" s="5"/>
      <c r="N26" s="5"/>
      <c r="O26" s="6"/>
      <c r="P26" s="5"/>
      <c r="Q26" s="6"/>
      <c r="R26" s="6"/>
      <c r="S26" s="5">
        <f t="shared" si="0"/>
        <v>410600</v>
      </c>
      <c r="U26" s="1">
        <v>410600</v>
      </c>
    </row>
    <row r="27" spans="1:21">
      <c r="A27" s="7"/>
      <c r="B27" s="7"/>
      <c r="C27" s="7"/>
      <c r="D27" s="7">
        <v>5105010115</v>
      </c>
      <c r="E27" s="7" t="s">
        <v>25</v>
      </c>
      <c r="F27" s="6"/>
      <c r="G27" s="6"/>
      <c r="H27" s="6"/>
      <c r="I27" s="6"/>
      <c r="J27" s="5"/>
      <c r="K27" s="5"/>
      <c r="L27" s="6">
        <v>15472.720000000001</v>
      </c>
      <c r="M27" s="5"/>
      <c r="N27" s="5"/>
      <c r="O27" s="6"/>
      <c r="P27" s="5"/>
      <c r="Q27" s="6"/>
      <c r="R27" s="6"/>
      <c r="S27" s="5">
        <f t="shared" si="0"/>
        <v>15472.720000000001</v>
      </c>
      <c r="U27" s="1">
        <v>15472.720000000001</v>
      </c>
    </row>
    <row r="28" spans="1:21">
      <c r="A28" s="7"/>
      <c r="B28" s="7"/>
      <c r="C28" s="7"/>
      <c r="D28" s="7">
        <v>5105010127</v>
      </c>
      <c r="E28" s="7" t="s">
        <v>24</v>
      </c>
      <c r="F28" s="6"/>
      <c r="G28" s="6"/>
      <c r="H28" s="6"/>
      <c r="I28" s="6"/>
      <c r="J28" s="5"/>
      <c r="K28" s="5"/>
      <c r="L28" s="6"/>
      <c r="M28" s="5"/>
      <c r="N28" s="5"/>
      <c r="O28" s="6">
        <v>132027.51</v>
      </c>
      <c r="P28" s="5"/>
      <c r="Q28" s="6"/>
      <c r="R28" s="6"/>
      <c r="S28" s="5">
        <f t="shared" si="0"/>
        <v>132027.51</v>
      </c>
      <c r="U28" s="1">
        <v>132027.51</v>
      </c>
    </row>
    <row r="29" spans="1:21">
      <c r="A29" s="7"/>
      <c r="B29" s="7"/>
      <c r="C29" s="7"/>
      <c r="D29" s="7">
        <v>5105010131</v>
      </c>
      <c r="E29" s="7" t="s">
        <v>23</v>
      </c>
      <c r="F29" s="6">
        <v>240.18</v>
      </c>
      <c r="G29" s="6"/>
      <c r="H29" s="6"/>
      <c r="I29" s="6"/>
      <c r="J29" s="5"/>
      <c r="K29" s="5"/>
      <c r="L29" s="6"/>
      <c r="M29" s="5"/>
      <c r="N29" s="5"/>
      <c r="O29" s="6"/>
      <c r="P29" s="5"/>
      <c r="Q29" s="6"/>
      <c r="R29" s="6"/>
      <c r="S29" s="5">
        <f t="shared" si="0"/>
        <v>240.18</v>
      </c>
      <c r="U29" s="1">
        <v>240.18</v>
      </c>
    </row>
    <row r="30" spans="1:21">
      <c r="A30" s="7"/>
      <c r="B30" s="7"/>
      <c r="C30" s="7"/>
      <c r="D30" s="7">
        <v>5203010111</v>
      </c>
      <c r="E30" s="7" t="s">
        <v>22</v>
      </c>
      <c r="F30" s="6">
        <v>12478.22</v>
      </c>
      <c r="G30" s="6"/>
      <c r="H30" s="6"/>
      <c r="I30" s="6"/>
      <c r="J30" s="5"/>
      <c r="K30" s="5"/>
      <c r="L30" s="6"/>
      <c r="M30" s="5"/>
      <c r="N30" s="5"/>
      <c r="O30" s="6"/>
      <c r="P30" s="5"/>
      <c r="Q30" s="6"/>
      <c r="R30" s="6"/>
      <c r="S30" s="5">
        <f t="shared" si="0"/>
        <v>12478.22</v>
      </c>
      <c r="U30" s="1">
        <v>12478.22</v>
      </c>
    </row>
    <row r="31" spans="1:21">
      <c r="A31" s="7"/>
      <c r="B31" s="7"/>
      <c r="C31" s="7"/>
      <c r="D31" s="7">
        <v>5203010120</v>
      </c>
      <c r="E31" s="7" t="s">
        <v>21</v>
      </c>
      <c r="F31" s="6">
        <v>22</v>
      </c>
      <c r="G31" s="6"/>
      <c r="H31" s="6"/>
      <c r="I31" s="6"/>
      <c r="J31" s="5"/>
      <c r="K31" s="5"/>
      <c r="L31" s="6"/>
      <c r="M31" s="5"/>
      <c r="N31" s="5"/>
      <c r="O31" s="6"/>
      <c r="P31" s="5"/>
      <c r="Q31" s="6"/>
      <c r="R31" s="6"/>
      <c r="S31" s="5">
        <f t="shared" si="0"/>
        <v>22</v>
      </c>
      <c r="U31" s="1">
        <v>22</v>
      </c>
    </row>
    <row r="32" spans="1:21">
      <c r="A32" s="7"/>
      <c r="B32" s="7"/>
      <c r="C32" s="7"/>
      <c r="D32" s="7">
        <v>5212010199</v>
      </c>
      <c r="E32" s="7" t="s">
        <v>20</v>
      </c>
      <c r="F32" s="6">
        <v>894.14</v>
      </c>
      <c r="G32" s="6"/>
      <c r="H32" s="6"/>
      <c r="I32" s="6"/>
      <c r="J32" s="5"/>
      <c r="K32" s="5"/>
      <c r="L32" s="6"/>
      <c r="M32" s="5"/>
      <c r="N32" s="5"/>
      <c r="O32" s="6"/>
      <c r="P32" s="5"/>
      <c r="Q32" s="6"/>
      <c r="R32" s="6"/>
      <c r="S32" s="5">
        <f t="shared" si="0"/>
        <v>894.14</v>
      </c>
      <c r="U32" s="1">
        <v>894.14</v>
      </c>
    </row>
    <row r="33" spans="1:21">
      <c r="A33" s="7"/>
      <c r="B33" s="7"/>
      <c r="C33" s="7" t="s">
        <v>19</v>
      </c>
      <c r="D33" s="7">
        <v>5101010101</v>
      </c>
      <c r="E33" s="7" t="s">
        <v>18</v>
      </c>
      <c r="F33" s="6">
        <v>13957549.9</v>
      </c>
      <c r="G33" s="6"/>
      <c r="H33" s="6"/>
      <c r="I33" s="6"/>
      <c r="J33" s="5"/>
      <c r="K33" s="5"/>
      <c r="L33" s="6"/>
      <c r="M33" s="5"/>
      <c r="N33" s="5"/>
      <c r="O33" s="6"/>
      <c r="P33" s="5"/>
      <c r="Q33" s="6"/>
      <c r="R33" s="6"/>
      <c r="S33" s="5">
        <f t="shared" si="0"/>
        <v>13957549.9</v>
      </c>
      <c r="U33" s="1">
        <v>13957549.9</v>
      </c>
    </row>
    <row r="34" spans="1:21">
      <c r="A34" s="7"/>
      <c r="B34" s="7"/>
      <c r="C34" s="7"/>
      <c r="D34" s="7">
        <v>5101010109</v>
      </c>
      <c r="E34" s="7" t="s">
        <v>17</v>
      </c>
      <c r="F34" s="6">
        <v>25554.9</v>
      </c>
      <c r="G34" s="6"/>
      <c r="H34" s="6"/>
      <c r="I34" s="6"/>
      <c r="J34" s="5"/>
      <c r="K34" s="5"/>
      <c r="L34" s="6"/>
      <c r="M34" s="5"/>
      <c r="N34" s="5"/>
      <c r="O34" s="6"/>
      <c r="P34" s="5"/>
      <c r="Q34" s="6"/>
      <c r="R34" s="6"/>
      <c r="S34" s="5">
        <f t="shared" si="0"/>
        <v>25554.9</v>
      </c>
      <c r="U34" s="1">
        <v>25554.9</v>
      </c>
    </row>
    <row r="35" spans="1:21">
      <c r="A35" s="7"/>
      <c r="B35" s="7"/>
      <c r="C35" s="7"/>
      <c r="D35" s="7">
        <v>5101010113</v>
      </c>
      <c r="E35" s="7" t="s">
        <v>16</v>
      </c>
      <c r="F35" s="6">
        <v>409089.34</v>
      </c>
      <c r="G35" s="6"/>
      <c r="H35" s="6"/>
      <c r="I35" s="6"/>
      <c r="J35" s="5"/>
      <c r="K35" s="5"/>
      <c r="L35" s="6"/>
      <c r="M35" s="5"/>
      <c r="N35" s="5"/>
      <c r="O35" s="6"/>
      <c r="P35" s="5"/>
      <c r="Q35" s="6"/>
      <c r="R35" s="6"/>
      <c r="S35" s="5">
        <f t="shared" ref="S35:S66" si="1">SUM(F35:R35)</f>
        <v>409089.34</v>
      </c>
      <c r="U35" s="1">
        <v>409089.34</v>
      </c>
    </row>
    <row r="36" spans="1:21">
      <c r="A36" s="7"/>
      <c r="B36" s="7"/>
      <c r="C36" s="7"/>
      <c r="D36" s="7">
        <v>5101020103</v>
      </c>
      <c r="E36" s="7" t="s">
        <v>15</v>
      </c>
      <c r="F36" s="6">
        <v>227996.59</v>
      </c>
      <c r="G36" s="6"/>
      <c r="H36" s="6"/>
      <c r="I36" s="6"/>
      <c r="J36" s="5"/>
      <c r="K36" s="5"/>
      <c r="L36" s="6"/>
      <c r="M36" s="5"/>
      <c r="N36" s="5"/>
      <c r="O36" s="6"/>
      <c r="P36" s="5"/>
      <c r="Q36" s="6"/>
      <c r="R36" s="6"/>
      <c r="S36" s="5">
        <f t="shared" si="1"/>
        <v>227996.59</v>
      </c>
      <c r="U36" s="1">
        <v>227996.59</v>
      </c>
    </row>
    <row r="37" spans="1:21">
      <c r="A37" s="7"/>
      <c r="B37" s="7"/>
      <c r="C37" s="7"/>
      <c r="D37" s="7">
        <v>5101020104</v>
      </c>
      <c r="E37" s="7" t="s">
        <v>14</v>
      </c>
      <c r="F37" s="6">
        <v>341994.9</v>
      </c>
      <c r="G37" s="6"/>
      <c r="H37" s="6"/>
      <c r="I37" s="6"/>
      <c r="J37" s="5"/>
      <c r="K37" s="5"/>
      <c r="L37" s="6"/>
      <c r="M37" s="5"/>
      <c r="N37" s="5"/>
      <c r="O37" s="6"/>
      <c r="P37" s="5"/>
      <c r="Q37" s="6"/>
      <c r="R37" s="6"/>
      <c r="S37" s="5">
        <f t="shared" si="1"/>
        <v>341994.9</v>
      </c>
      <c r="U37" s="1">
        <v>341994.9</v>
      </c>
    </row>
    <row r="38" spans="1:21">
      <c r="A38" s="7"/>
      <c r="B38" s="7"/>
      <c r="C38" s="7"/>
      <c r="D38" s="7">
        <v>5101020105</v>
      </c>
      <c r="E38" s="7" t="s">
        <v>13</v>
      </c>
      <c r="F38" s="6">
        <v>12272.42</v>
      </c>
      <c r="G38" s="6"/>
      <c r="H38" s="6"/>
      <c r="I38" s="6"/>
      <c r="J38" s="5"/>
      <c r="K38" s="5"/>
      <c r="L38" s="6"/>
      <c r="M38" s="5"/>
      <c r="N38" s="5"/>
      <c r="O38" s="6"/>
      <c r="P38" s="5"/>
      <c r="Q38" s="6"/>
      <c r="R38" s="6"/>
      <c r="S38" s="5">
        <f t="shared" si="1"/>
        <v>12272.42</v>
      </c>
      <c r="U38" s="1">
        <v>12272.42</v>
      </c>
    </row>
    <row r="39" spans="1:21">
      <c r="A39" s="7"/>
      <c r="B39" s="7"/>
      <c r="C39" s="7"/>
      <c r="D39" s="7">
        <v>5101020113</v>
      </c>
      <c r="E39" s="7" t="s">
        <v>12</v>
      </c>
      <c r="F39" s="6">
        <v>10883.52</v>
      </c>
      <c r="G39" s="6"/>
      <c r="H39" s="6"/>
      <c r="I39" s="6"/>
      <c r="J39" s="5"/>
      <c r="K39" s="5"/>
      <c r="L39" s="6"/>
      <c r="M39" s="5"/>
      <c r="N39" s="5"/>
      <c r="O39" s="6"/>
      <c r="P39" s="5"/>
      <c r="Q39" s="6"/>
      <c r="R39" s="6"/>
      <c r="S39" s="5">
        <f t="shared" si="1"/>
        <v>10883.52</v>
      </c>
      <c r="U39" s="1">
        <v>10883.52</v>
      </c>
    </row>
    <row r="40" spans="1:21">
      <c r="A40" s="7"/>
      <c r="B40" s="7"/>
      <c r="C40" s="7"/>
      <c r="D40" s="7">
        <v>5101030205</v>
      </c>
      <c r="E40" s="7" t="s">
        <v>11</v>
      </c>
      <c r="F40" s="6">
        <v>1072894.5900000001</v>
      </c>
      <c r="G40" s="6"/>
      <c r="H40" s="6"/>
      <c r="I40" s="6"/>
      <c r="J40" s="5"/>
      <c r="K40" s="5"/>
      <c r="L40" s="6"/>
      <c r="M40" s="5"/>
      <c r="N40" s="5"/>
      <c r="O40" s="6"/>
      <c r="P40" s="5"/>
      <c r="Q40" s="6"/>
      <c r="R40" s="6"/>
      <c r="S40" s="5">
        <f t="shared" si="1"/>
        <v>1072894.5900000001</v>
      </c>
      <c r="U40" s="1">
        <v>1072894.5900000001</v>
      </c>
    </row>
    <row r="41" spans="1:21">
      <c r="A41" s="7"/>
      <c r="B41" s="7"/>
      <c r="C41" s="7"/>
      <c r="D41" s="7">
        <v>5101030206</v>
      </c>
      <c r="E41" s="7" t="s">
        <v>10</v>
      </c>
      <c r="F41" s="6">
        <v>387727.27</v>
      </c>
      <c r="G41" s="6"/>
      <c r="H41" s="6"/>
      <c r="I41" s="6"/>
      <c r="J41" s="5"/>
      <c r="K41" s="5"/>
      <c r="L41" s="6"/>
      <c r="M41" s="5"/>
      <c r="N41" s="5"/>
      <c r="O41" s="6"/>
      <c r="P41" s="5"/>
      <c r="Q41" s="6"/>
      <c r="R41" s="6"/>
      <c r="S41" s="5">
        <f t="shared" si="1"/>
        <v>387727.27</v>
      </c>
      <c r="U41" s="1">
        <v>387727.27</v>
      </c>
    </row>
    <row r="42" spans="1:21">
      <c r="A42" s="7"/>
      <c r="B42" s="7"/>
      <c r="C42" s="7"/>
      <c r="D42" s="7">
        <v>5101030207</v>
      </c>
      <c r="E42" s="7" t="s">
        <v>9</v>
      </c>
      <c r="F42" s="6">
        <v>52533.38</v>
      </c>
      <c r="G42" s="6"/>
      <c r="H42" s="6"/>
      <c r="I42" s="6"/>
      <c r="J42" s="5"/>
      <c r="K42" s="5"/>
      <c r="L42" s="6"/>
      <c r="M42" s="5"/>
      <c r="N42" s="5"/>
      <c r="O42" s="6"/>
      <c r="P42" s="5"/>
      <c r="Q42" s="6"/>
      <c r="R42" s="6"/>
      <c r="S42" s="5">
        <f t="shared" si="1"/>
        <v>52533.38</v>
      </c>
      <c r="U42" s="1">
        <v>52533.38</v>
      </c>
    </row>
    <row r="43" spans="1:21">
      <c r="A43" s="7"/>
      <c r="B43" s="7"/>
      <c r="C43" s="7"/>
      <c r="D43" s="7">
        <v>5101030208</v>
      </c>
      <c r="E43" s="7" t="s">
        <v>8</v>
      </c>
      <c r="F43" s="6">
        <v>11413.24</v>
      </c>
      <c r="G43" s="6"/>
      <c r="H43" s="6"/>
      <c r="I43" s="6"/>
      <c r="J43" s="5"/>
      <c r="K43" s="5"/>
      <c r="L43" s="6"/>
      <c r="M43" s="5"/>
      <c r="N43" s="5"/>
      <c r="O43" s="6"/>
      <c r="P43" s="5"/>
      <c r="Q43" s="6"/>
      <c r="R43" s="6"/>
      <c r="S43" s="5">
        <f t="shared" si="1"/>
        <v>11413.24</v>
      </c>
      <c r="U43" s="1">
        <v>11413.24</v>
      </c>
    </row>
    <row r="44" spans="1:21">
      <c r="A44" s="7"/>
      <c r="B44" s="7"/>
      <c r="C44" s="7"/>
      <c r="D44" s="7">
        <v>5104010112</v>
      </c>
      <c r="E44" s="7" t="s">
        <v>7</v>
      </c>
      <c r="F44" s="6">
        <v>184671.34</v>
      </c>
      <c r="G44" s="6"/>
      <c r="H44" s="6"/>
      <c r="I44" s="6"/>
      <c r="J44" s="5"/>
      <c r="K44" s="5"/>
      <c r="L44" s="6"/>
      <c r="M44" s="5"/>
      <c r="N44" s="5"/>
      <c r="O44" s="6"/>
      <c r="P44" s="5"/>
      <c r="Q44" s="6"/>
      <c r="R44" s="6"/>
      <c r="S44" s="5">
        <f t="shared" si="1"/>
        <v>184671.34</v>
      </c>
      <c r="U44" s="1">
        <v>184671.34</v>
      </c>
    </row>
    <row r="45" spans="1:21">
      <c r="A45" s="7"/>
      <c r="B45" s="7"/>
      <c r="C45" s="7"/>
      <c r="D45" s="7">
        <v>5104010113</v>
      </c>
      <c r="E45" s="7" t="s">
        <v>6</v>
      </c>
      <c r="F45" s="6">
        <v>210720.2</v>
      </c>
      <c r="G45" s="6"/>
      <c r="H45" s="6"/>
      <c r="I45" s="6"/>
      <c r="J45" s="5"/>
      <c r="K45" s="5"/>
      <c r="L45" s="6"/>
      <c r="M45" s="5"/>
      <c r="N45" s="5"/>
      <c r="O45" s="6"/>
      <c r="P45" s="5"/>
      <c r="Q45" s="6"/>
      <c r="R45" s="6"/>
      <c r="S45" s="5">
        <f t="shared" si="1"/>
        <v>210720.2</v>
      </c>
      <c r="U45" s="1">
        <v>210720.2</v>
      </c>
    </row>
    <row r="46" spans="1:21">
      <c r="A46" s="7"/>
      <c r="B46" s="7"/>
      <c r="C46" s="7"/>
      <c r="D46" s="7">
        <v>5104020101</v>
      </c>
      <c r="E46" s="7" t="s">
        <v>5</v>
      </c>
      <c r="F46" s="6">
        <v>377946.18</v>
      </c>
      <c r="G46" s="6"/>
      <c r="H46" s="6"/>
      <c r="I46" s="6"/>
      <c r="J46" s="5"/>
      <c r="K46" s="5"/>
      <c r="L46" s="6"/>
      <c r="M46" s="5"/>
      <c r="N46" s="5"/>
      <c r="O46" s="6"/>
      <c r="P46" s="5"/>
      <c r="Q46" s="6"/>
      <c r="R46" s="6"/>
      <c r="S46" s="5">
        <f t="shared" si="1"/>
        <v>377946.18</v>
      </c>
      <c r="U46" s="1">
        <v>377946.18</v>
      </c>
    </row>
    <row r="47" spans="1:21">
      <c r="A47" s="7"/>
      <c r="B47" s="7"/>
      <c r="C47" s="7"/>
      <c r="D47" s="7">
        <v>5104020103</v>
      </c>
      <c r="E47" s="7" t="s">
        <v>4</v>
      </c>
      <c r="F47" s="6">
        <v>20046.990000000002</v>
      </c>
      <c r="G47" s="6"/>
      <c r="H47" s="6"/>
      <c r="I47" s="6"/>
      <c r="J47" s="5"/>
      <c r="K47" s="5"/>
      <c r="L47" s="6"/>
      <c r="M47" s="5"/>
      <c r="N47" s="5"/>
      <c r="O47" s="6"/>
      <c r="P47" s="5"/>
      <c r="Q47" s="6"/>
      <c r="R47" s="6"/>
      <c r="S47" s="5">
        <f t="shared" si="1"/>
        <v>20046.990000000002</v>
      </c>
      <c r="U47" s="1">
        <v>20046.990000000002</v>
      </c>
    </row>
    <row r="48" spans="1:21">
      <c r="A48" s="7"/>
      <c r="B48" s="7"/>
      <c r="C48" s="7"/>
      <c r="D48" s="7">
        <v>5104020105</v>
      </c>
      <c r="E48" s="7" t="s">
        <v>3</v>
      </c>
      <c r="F48" s="6">
        <v>55101.99</v>
      </c>
      <c r="G48" s="6"/>
      <c r="H48" s="6"/>
      <c r="I48" s="6"/>
      <c r="J48" s="5"/>
      <c r="K48" s="5"/>
      <c r="L48" s="6"/>
      <c r="M48" s="5"/>
      <c r="N48" s="5"/>
      <c r="O48" s="6"/>
      <c r="P48" s="5"/>
      <c r="Q48" s="6"/>
      <c r="R48" s="6"/>
      <c r="S48" s="5">
        <f t="shared" si="1"/>
        <v>55101.99</v>
      </c>
      <c r="U48" s="1">
        <v>55101.99</v>
      </c>
    </row>
    <row r="49" spans="1:21">
      <c r="A49" s="7"/>
      <c r="B49" s="7"/>
      <c r="C49" s="7"/>
      <c r="D49" s="7">
        <v>5104020107</v>
      </c>
      <c r="E49" s="7" t="s">
        <v>2</v>
      </c>
      <c r="F49" s="6">
        <v>57840.91</v>
      </c>
      <c r="G49" s="6"/>
      <c r="H49" s="6"/>
      <c r="I49" s="6"/>
      <c r="J49" s="5"/>
      <c r="K49" s="5"/>
      <c r="L49" s="6"/>
      <c r="M49" s="5"/>
      <c r="N49" s="5"/>
      <c r="O49" s="6"/>
      <c r="P49" s="5"/>
      <c r="Q49" s="6"/>
      <c r="R49" s="6"/>
      <c r="S49" s="5">
        <f t="shared" si="1"/>
        <v>57840.91</v>
      </c>
      <c r="U49" s="1">
        <v>57840.91</v>
      </c>
    </row>
    <row r="50" spans="1:21">
      <c r="A50" s="7"/>
      <c r="B50" s="7"/>
      <c r="C50" s="7"/>
      <c r="D50" s="7">
        <v>5104030212</v>
      </c>
      <c r="E50" s="7" t="s">
        <v>1</v>
      </c>
      <c r="F50" s="6">
        <v>122805.85</v>
      </c>
      <c r="G50" s="6"/>
      <c r="H50" s="6"/>
      <c r="I50" s="6"/>
      <c r="J50" s="5"/>
      <c r="K50" s="5"/>
      <c r="L50" s="6"/>
      <c r="M50" s="5"/>
      <c r="N50" s="5"/>
      <c r="O50" s="6"/>
      <c r="P50" s="5"/>
      <c r="Q50" s="6"/>
      <c r="R50" s="6"/>
      <c r="S50" s="5">
        <f t="shared" si="1"/>
        <v>122805.85</v>
      </c>
      <c r="U50" s="1">
        <v>122805.85</v>
      </c>
    </row>
    <row r="51" spans="1:21">
      <c r="A51" s="4" t="s">
        <v>0</v>
      </c>
      <c r="B51" s="4"/>
      <c r="C51" s="4"/>
      <c r="D51" s="4"/>
      <c r="E51" s="4"/>
      <c r="F51" s="3">
        <f t="shared" ref="F51:R51" si="2">SUM(F3:F50)</f>
        <v>18651143.709999993</v>
      </c>
      <c r="G51" s="3">
        <f t="shared" si="2"/>
        <v>84</v>
      </c>
      <c r="H51" s="3">
        <f t="shared" si="2"/>
        <v>32.01</v>
      </c>
      <c r="I51" s="3">
        <f t="shared" si="2"/>
        <v>518389</v>
      </c>
      <c r="J51" s="2">
        <f t="shared" si="2"/>
        <v>4503651.5</v>
      </c>
      <c r="K51" s="2">
        <f t="shared" si="2"/>
        <v>1320242.74</v>
      </c>
      <c r="L51" s="3">
        <f t="shared" si="2"/>
        <v>496668.53</v>
      </c>
      <c r="M51" s="2">
        <f t="shared" si="2"/>
        <v>2145839.3299999996</v>
      </c>
      <c r="N51" s="2">
        <f t="shared" si="2"/>
        <v>143430</v>
      </c>
      <c r="O51" s="3">
        <f t="shared" si="2"/>
        <v>376314.51</v>
      </c>
      <c r="P51" s="2">
        <f t="shared" si="2"/>
        <v>531843.5</v>
      </c>
      <c r="Q51" s="3">
        <f t="shared" si="2"/>
        <v>26482.7</v>
      </c>
      <c r="R51" s="3">
        <f t="shared" si="2"/>
        <v>23024.19</v>
      </c>
      <c r="S51" s="2">
        <f t="shared" si="1"/>
        <v>28737145.719999995</v>
      </c>
      <c r="U51" s="1">
        <v>28737145.719999991</v>
      </c>
    </row>
  </sheetData>
  <mergeCells count="3">
    <mergeCell ref="A1:A2"/>
    <mergeCell ref="B1:B2"/>
    <mergeCell ref="C1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4"/>
  <sheetViews>
    <sheetView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6" sqref="G6"/>
    </sheetView>
  </sheetViews>
  <sheetFormatPr defaultRowHeight="14.25"/>
  <cols>
    <col min="1" max="1" width="15.625" bestFit="1" customWidth="1"/>
    <col min="2" max="2" width="10.7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14.125" bestFit="1" customWidth="1"/>
    <col min="8" max="8" width="13.875" customWidth="1"/>
    <col min="9" max="9" width="14.125" bestFit="1" customWidth="1"/>
    <col min="10" max="10" width="16.375" bestFit="1" customWidth="1"/>
    <col min="11" max="11" width="11.75" bestFit="1" customWidth="1"/>
    <col min="14" max="14" width="15" style="10" customWidth="1"/>
  </cols>
  <sheetData>
    <row r="1" spans="1:14">
      <c r="A1" s="36" t="s">
        <v>67</v>
      </c>
      <c r="B1" s="36" t="s">
        <v>66</v>
      </c>
      <c r="C1" s="37" t="s">
        <v>65</v>
      </c>
      <c r="D1" s="37"/>
      <c r="E1" s="37"/>
      <c r="F1" s="9" t="s">
        <v>64</v>
      </c>
      <c r="G1" s="15" t="s">
        <v>61</v>
      </c>
      <c r="H1" s="15" t="s">
        <v>60</v>
      </c>
      <c r="I1" s="15"/>
      <c r="J1" s="15"/>
      <c r="K1" s="15" t="s">
        <v>56</v>
      </c>
      <c r="L1" s="14"/>
      <c r="N1" s="10" t="s">
        <v>56</v>
      </c>
    </row>
    <row r="2" spans="1:14">
      <c r="A2" s="36"/>
      <c r="B2" s="36"/>
      <c r="C2" s="38"/>
      <c r="D2" s="38"/>
      <c r="E2" s="38"/>
      <c r="F2" s="9" t="s">
        <v>55</v>
      </c>
      <c r="G2" s="12" t="s">
        <v>72</v>
      </c>
      <c r="H2" s="13" t="s">
        <v>51</v>
      </c>
      <c r="I2" s="12" t="s">
        <v>72</v>
      </c>
      <c r="J2" s="12" t="s">
        <v>71</v>
      </c>
      <c r="K2" s="12"/>
      <c r="L2" s="11"/>
    </row>
    <row r="3" spans="1:14">
      <c r="A3" s="7">
        <v>700600006</v>
      </c>
      <c r="B3" s="7" t="s">
        <v>70</v>
      </c>
      <c r="C3" s="7" t="s">
        <v>49</v>
      </c>
      <c r="D3" s="7">
        <v>5101010108</v>
      </c>
      <c r="E3" s="7" t="s">
        <v>48</v>
      </c>
      <c r="F3" s="6"/>
      <c r="G3" s="5"/>
      <c r="H3" s="6"/>
      <c r="I3" s="5">
        <v>232140</v>
      </c>
      <c r="J3" s="5"/>
      <c r="K3" s="5">
        <f t="shared" ref="K3:K34" si="0">SUM(F3:J3)</f>
        <v>232140</v>
      </c>
      <c r="N3" s="10">
        <v>232140</v>
      </c>
    </row>
    <row r="4" spans="1:14">
      <c r="A4" s="7"/>
      <c r="B4" s="7"/>
      <c r="C4" s="7"/>
      <c r="D4" s="7">
        <v>5101010115</v>
      </c>
      <c r="E4" s="7" t="s">
        <v>47</v>
      </c>
      <c r="F4" s="6"/>
      <c r="G4" s="5">
        <v>737938</v>
      </c>
      <c r="H4" s="6"/>
      <c r="I4" s="5"/>
      <c r="J4" s="5"/>
      <c r="K4" s="5">
        <f t="shared" si="0"/>
        <v>737938</v>
      </c>
      <c r="N4" s="10">
        <v>737938</v>
      </c>
    </row>
    <row r="5" spans="1:14">
      <c r="A5" s="7"/>
      <c r="B5" s="7"/>
      <c r="C5" s="7"/>
      <c r="D5" s="7">
        <v>5101020106</v>
      </c>
      <c r="E5" s="7" t="s">
        <v>46</v>
      </c>
      <c r="F5" s="6"/>
      <c r="G5" s="5">
        <v>18000</v>
      </c>
      <c r="H5" s="6"/>
      <c r="I5" s="5"/>
      <c r="J5" s="5"/>
      <c r="K5" s="5">
        <f t="shared" si="0"/>
        <v>18000</v>
      </c>
      <c r="N5" s="10">
        <v>18000</v>
      </c>
    </row>
    <row r="6" spans="1:14">
      <c r="A6" s="7"/>
      <c r="B6" s="7"/>
      <c r="C6" s="7"/>
      <c r="D6" s="7">
        <v>5101020108</v>
      </c>
      <c r="E6" s="7" t="s">
        <v>45</v>
      </c>
      <c r="F6" s="6"/>
      <c r="G6" s="5">
        <v>40000</v>
      </c>
      <c r="H6" s="6"/>
      <c r="I6" s="5"/>
      <c r="J6" s="5"/>
      <c r="K6" s="5">
        <f t="shared" si="0"/>
        <v>40000</v>
      </c>
      <c r="N6" s="10">
        <v>40000</v>
      </c>
    </row>
    <row r="7" spans="1:14">
      <c r="A7" s="7"/>
      <c r="B7" s="7"/>
      <c r="C7" s="7"/>
      <c r="D7" s="7">
        <v>5101020116</v>
      </c>
      <c r="E7" s="7" t="s">
        <v>44</v>
      </c>
      <c r="F7" s="6"/>
      <c r="G7" s="5">
        <v>480</v>
      </c>
      <c r="H7" s="6"/>
      <c r="I7" s="5"/>
      <c r="J7" s="5"/>
      <c r="K7" s="5">
        <f t="shared" si="0"/>
        <v>480</v>
      </c>
      <c r="N7" s="10">
        <v>480</v>
      </c>
    </row>
    <row r="8" spans="1:14">
      <c r="A8" s="7"/>
      <c r="B8" s="7"/>
      <c r="C8" s="7"/>
      <c r="D8" s="7">
        <v>5101030101</v>
      </c>
      <c r="E8" s="7" t="s">
        <v>43</v>
      </c>
      <c r="F8" s="6">
        <v>113484</v>
      </c>
      <c r="G8" s="5"/>
      <c r="H8" s="6"/>
      <c r="I8" s="5"/>
      <c r="J8" s="5"/>
      <c r="K8" s="5">
        <f t="shared" si="0"/>
        <v>113484</v>
      </c>
      <c r="N8" s="10">
        <v>113484</v>
      </c>
    </row>
    <row r="9" spans="1:14">
      <c r="A9" s="7"/>
      <c r="B9" s="7"/>
      <c r="C9" s="7"/>
      <c r="D9" s="7">
        <v>5101030205</v>
      </c>
      <c r="E9" s="7" t="s">
        <v>42</v>
      </c>
      <c r="F9" s="6">
        <v>25045</v>
      </c>
      <c r="G9" s="5"/>
      <c r="H9" s="6"/>
      <c r="I9" s="5"/>
      <c r="J9" s="5"/>
      <c r="K9" s="5">
        <f t="shared" si="0"/>
        <v>25045</v>
      </c>
      <c r="N9" s="10">
        <v>25045</v>
      </c>
    </row>
    <row r="10" spans="1:14">
      <c r="A10" s="7"/>
      <c r="B10" s="7"/>
      <c r="C10" s="7"/>
      <c r="D10" s="7">
        <v>5102010199</v>
      </c>
      <c r="E10" s="7" t="s">
        <v>41</v>
      </c>
      <c r="F10" s="6"/>
      <c r="G10" s="5"/>
      <c r="H10" s="6"/>
      <c r="I10" s="5">
        <v>28800</v>
      </c>
      <c r="J10" s="5"/>
      <c r="K10" s="5">
        <f t="shared" si="0"/>
        <v>28800</v>
      </c>
      <c r="N10" s="10">
        <v>28800</v>
      </c>
    </row>
    <row r="11" spans="1:14">
      <c r="A11" s="7"/>
      <c r="B11" s="7"/>
      <c r="C11" s="7"/>
      <c r="D11" s="7">
        <v>5103010102</v>
      </c>
      <c r="E11" s="7" t="s">
        <v>40</v>
      </c>
      <c r="F11" s="6"/>
      <c r="G11" s="5"/>
      <c r="H11" s="6">
        <v>480</v>
      </c>
      <c r="I11" s="5">
        <v>2640</v>
      </c>
      <c r="J11" s="5">
        <v>360</v>
      </c>
      <c r="K11" s="5">
        <f t="shared" si="0"/>
        <v>3480</v>
      </c>
      <c r="N11" s="10">
        <v>3480</v>
      </c>
    </row>
    <row r="12" spans="1:14">
      <c r="A12" s="7"/>
      <c r="B12" s="7"/>
      <c r="C12" s="7"/>
      <c r="D12" s="7">
        <v>5103010199</v>
      </c>
      <c r="E12" s="7" t="s">
        <v>38</v>
      </c>
      <c r="F12" s="6"/>
      <c r="G12" s="5"/>
      <c r="H12" s="6">
        <v>600</v>
      </c>
      <c r="I12" s="5">
        <v>860</v>
      </c>
      <c r="J12" s="5">
        <v>400</v>
      </c>
      <c r="K12" s="5">
        <f t="shared" si="0"/>
        <v>1860</v>
      </c>
      <c r="N12" s="10">
        <v>1860</v>
      </c>
    </row>
    <row r="13" spans="1:14">
      <c r="A13" s="7"/>
      <c r="B13" s="7"/>
      <c r="C13" s="7"/>
      <c r="D13" s="7">
        <v>5104010104</v>
      </c>
      <c r="E13" s="7" t="s">
        <v>37</v>
      </c>
      <c r="F13" s="6"/>
      <c r="G13" s="5"/>
      <c r="H13" s="6"/>
      <c r="I13" s="5">
        <v>84819.97</v>
      </c>
      <c r="J13" s="5"/>
      <c r="K13" s="5">
        <f t="shared" si="0"/>
        <v>84819.97</v>
      </c>
      <c r="N13" s="10">
        <v>84819.969999999972</v>
      </c>
    </row>
    <row r="14" spans="1:14">
      <c r="A14" s="7"/>
      <c r="B14" s="7"/>
      <c r="C14" s="7"/>
      <c r="D14" s="7">
        <v>5104010107</v>
      </c>
      <c r="E14" s="7" t="s">
        <v>36</v>
      </c>
      <c r="F14" s="6"/>
      <c r="G14" s="5"/>
      <c r="H14" s="6"/>
      <c r="I14" s="5"/>
      <c r="J14" s="5">
        <v>69793.510000000009</v>
      </c>
      <c r="K14" s="5">
        <f t="shared" si="0"/>
        <v>69793.510000000009</v>
      </c>
      <c r="N14" s="10">
        <v>69793.510000000009</v>
      </c>
    </row>
    <row r="15" spans="1:14">
      <c r="A15" s="7"/>
      <c r="B15" s="7"/>
      <c r="C15" s="7"/>
      <c r="D15" s="7">
        <v>5104010110</v>
      </c>
      <c r="E15" s="7" t="s">
        <v>69</v>
      </c>
      <c r="F15" s="6"/>
      <c r="G15" s="5"/>
      <c r="H15" s="6">
        <v>5000</v>
      </c>
      <c r="I15" s="5"/>
      <c r="J15" s="5">
        <v>39030</v>
      </c>
      <c r="K15" s="5">
        <f t="shared" si="0"/>
        <v>44030</v>
      </c>
      <c r="N15" s="10">
        <v>44030</v>
      </c>
    </row>
    <row r="16" spans="1:14">
      <c r="A16" s="7"/>
      <c r="B16" s="7"/>
      <c r="C16" s="7"/>
      <c r="D16" s="7">
        <v>5104010112</v>
      </c>
      <c r="E16" s="7" t="s">
        <v>35</v>
      </c>
      <c r="F16" s="6"/>
      <c r="G16" s="5"/>
      <c r="H16" s="6">
        <v>57666.67</v>
      </c>
      <c r="I16" s="5">
        <v>126169.34</v>
      </c>
      <c r="J16" s="5">
        <v>533780</v>
      </c>
      <c r="K16" s="5">
        <f t="shared" si="0"/>
        <v>717616.01</v>
      </c>
      <c r="N16" s="10">
        <v>717616.01</v>
      </c>
    </row>
    <row r="17" spans="1:14">
      <c r="A17" s="7"/>
      <c r="B17" s="7"/>
      <c r="C17" s="7"/>
      <c r="D17" s="7">
        <v>5104030203</v>
      </c>
      <c r="E17" s="7" t="s">
        <v>68</v>
      </c>
      <c r="F17" s="6"/>
      <c r="G17" s="5"/>
      <c r="H17" s="6">
        <v>5368</v>
      </c>
      <c r="I17" s="5"/>
      <c r="J17" s="5"/>
      <c r="K17" s="5">
        <f t="shared" si="0"/>
        <v>5368</v>
      </c>
      <c r="N17" s="10">
        <v>5368</v>
      </c>
    </row>
    <row r="18" spans="1:14">
      <c r="A18" s="7"/>
      <c r="B18" s="7"/>
      <c r="C18" s="7" t="s">
        <v>19</v>
      </c>
      <c r="D18" s="7">
        <v>5101010101</v>
      </c>
      <c r="E18" s="7" t="s">
        <v>18</v>
      </c>
      <c r="F18" s="6">
        <v>6260737.3899999997</v>
      </c>
      <c r="G18" s="5"/>
      <c r="H18" s="6"/>
      <c r="I18" s="5"/>
      <c r="J18" s="5"/>
      <c r="K18" s="5">
        <f t="shared" si="0"/>
        <v>6260737.3899999997</v>
      </c>
      <c r="N18" s="10">
        <v>6260737.3899999997</v>
      </c>
    </row>
    <row r="19" spans="1:14">
      <c r="A19" s="7"/>
      <c r="B19" s="7"/>
      <c r="C19" s="7"/>
      <c r="D19" s="7">
        <v>5101010109</v>
      </c>
      <c r="E19" s="7" t="s">
        <v>17</v>
      </c>
      <c r="F19" s="6">
        <v>2573</v>
      </c>
      <c r="G19" s="5"/>
      <c r="H19" s="6"/>
      <c r="I19" s="5"/>
      <c r="J19" s="5"/>
      <c r="K19" s="5">
        <f t="shared" si="0"/>
        <v>2573</v>
      </c>
      <c r="N19" s="10">
        <v>2573</v>
      </c>
    </row>
    <row r="20" spans="1:14">
      <c r="A20" s="7"/>
      <c r="B20" s="7"/>
      <c r="C20" s="7"/>
      <c r="D20" s="7">
        <v>5101020103</v>
      </c>
      <c r="E20" s="7" t="s">
        <v>15</v>
      </c>
      <c r="F20" s="6">
        <v>118766.22</v>
      </c>
      <c r="G20" s="5"/>
      <c r="H20" s="6"/>
      <c r="I20" s="5"/>
      <c r="J20" s="5"/>
      <c r="K20" s="5">
        <f t="shared" si="0"/>
        <v>118766.22</v>
      </c>
      <c r="N20" s="10">
        <v>118766.22</v>
      </c>
    </row>
    <row r="21" spans="1:14">
      <c r="A21" s="7"/>
      <c r="B21" s="7"/>
      <c r="C21" s="7"/>
      <c r="D21" s="7">
        <v>5101020104</v>
      </c>
      <c r="E21" s="7" t="s">
        <v>14</v>
      </c>
      <c r="F21" s="6">
        <v>178149.33</v>
      </c>
      <c r="G21" s="5"/>
      <c r="H21" s="6"/>
      <c r="I21" s="5"/>
      <c r="J21" s="5"/>
      <c r="K21" s="5">
        <f t="shared" si="0"/>
        <v>178149.33</v>
      </c>
      <c r="N21" s="10">
        <v>178149.33</v>
      </c>
    </row>
    <row r="22" spans="1:14">
      <c r="A22" s="7"/>
      <c r="B22" s="7"/>
      <c r="C22" s="7"/>
      <c r="D22" s="7">
        <v>5101020113</v>
      </c>
      <c r="E22" s="7" t="s">
        <v>12</v>
      </c>
      <c r="F22" s="6">
        <v>3135.93</v>
      </c>
      <c r="G22" s="5"/>
      <c r="H22" s="6"/>
      <c r="I22" s="5"/>
      <c r="J22" s="5"/>
      <c r="K22" s="5">
        <f t="shared" si="0"/>
        <v>3135.93</v>
      </c>
      <c r="N22" s="10">
        <v>3135.93</v>
      </c>
    </row>
    <row r="23" spans="1:14">
      <c r="A23" s="7"/>
      <c r="B23" s="7"/>
      <c r="C23" s="7"/>
      <c r="D23" s="7">
        <v>5101030205</v>
      </c>
      <c r="E23" s="7" t="s">
        <v>11</v>
      </c>
      <c r="F23" s="6">
        <v>402335.47</v>
      </c>
      <c r="G23" s="5"/>
      <c r="H23" s="6"/>
      <c r="I23" s="5"/>
      <c r="J23" s="5"/>
      <c r="K23" s="5">
        <f t="shared" si="0"/>
        <v>402335.47</v>
      </c>
      <c r="N23" s="10">
        <v>402335.47</v>
      </c>
    </row>
    <row r="24" spans="1:14">
      <c r="A24" s="7"/>
      <c r="B24" s="7"/>
      <c r="C24" s="7"/>
      <c r="D24" s="7">
        <v>5101030206</v>
      </c>
      <c r="E24" s="7" t="s">
        <v>10</v>
      </c>
      <c r="F24" s="6">
        <v>145397.73000000001</v>
      </c>
      <c r="G24" s="5"/>
      <c r="H24" s="6"/>
      <c r="I24" s="5"/>
      <c r="J24" s="5"/>
      <c r="K24" s="5">
        <f t="shared" si="0"/>
        <v>145397.73000000001</v>
      </c>
      <c r="N24" s="10">
        <v>145397.73000000001</v>
      </c>
    </row>
    <row r="25" spans="1:14">
      <c r="A25" s="7"/>
      <c r="B25" s="7"/>
      <c r="C25" s="7"/>
      <c r="D25" s="7">
        <v>5101030207</v>
      </c>
      <c r="E25" s="7" t="s">
        <v>9</v>
      </c>
      <c r="F25" s="6">
        <v>19700.02</v>
      </c>
      <c r="G25" s="5"/>
      <c r="H25" s="6"/>
      <c r="I25" s="5"/>
      <c r="J25" s="5"/>
      <c r="K25" s="5">
        <f t="shared" si="0"/>
        <v>19700.02</v>
      </c>
      <c r="N25" s="10">
        <v>19700.02</v>
      </c>
    </row>
    <row r="26" spans="1:14">
      <c r="A26" s="7"/>
      <c r="B26" s="7"/>
      <c r="C26" s="7"/>
      <c r="D26" s="7">
        <v>5101030208</v>
      </c>
      <c r="E26" s="7" t="s">
        <v>8</v>
      </c>
      <c r="F26" s="6">
        <v>4279.96</v>
      </c>
      <c r="G26" s="5"/>
      <c r="H26" s="6"/>
      <c r="I26" s="5"/>
      <c r="J26" s="5"/>
      <c r="K26" s="5">
        <f t="shared" si="0"/>
        <v>4279.96</v>
      </c>
      <c r="N26" s="10">
        <v>4279.96</v>
      </c>
    </row>
    <row r="27" spans="1:14">
      <c r="A27" s="7"/>
      <c r="B27" s="7"/>
      <c r="C27" s="7"/>
      <c r="D27" s="7">
        <v>5104010112</v>
      </c>
      <c r="E27" s="7" t="s">
        <v>7</v>
      </c>
      <c r="F27" s="6">
        <v>53210.39</v>
      </c>
      <c r="G27" s="5"/>
      <c r="H27" s="6"/>
      <c r="I27" s="5"/>
      <c r="J27" s="5"/>
      <c r="K27" s="5">
        <f t="shared" si="0"/>
        <v>53210.39</v>
      </c>
      <c r="N27" s="10">
        <v>53210.39</v>
      </c>
    </row>
    <row r="28" spans="1:14">
      <c r="A28" s="7"/>
      <c r="B28" s="7"/>
      <c r="C28" s="7"/>
      <c r="D28" s="7">
        <v>5104010113</v>
      </c>
      <c r="E28" s="7" t="s">
        <v>6</v>
      </c>
      <c r="F28" s="6">
        <v>60715.99</v>
      </c>
      <c r="G28" s="5"/>
      <c r="H28" s="6"/>
      <c r="I28" s="5"/>
      <c r="J28" s="5"/>
      <c r="K28" s="5">
        <f t="shared" si="0"/>
        <v>60715.99</v>
      </c>
      <c r="N28" s="10">
        <v>60715.99</v>
      </c>
    </row>
    <row r="29" spans="1:14">
      <c r="A29" s="7"/>
      <c r="B29" s="7"/>
      <c r="C29" s="7"/>
      <c r="D29" s="7">
        <v>5104020101</v>
      </c>
      <c r="E29" s="7" t="s">
        <v>5</v>
      </c>
      <c r="F29" s="6">
        <v>108899.75</v>
      </c>
      <c r="G29" s="5"/>
      <c r="H29" s="6"/>
      <c r="I29" s="5"/>
      <c r="J29" s="5"/>
      <c r="K29" s="5">
        <f t="shared" si="0"/>
        <v>108899.75</v>
      </c>
      <c r="N29" s="10">
        <v>108899.75</v>
      </c>
    </row>
    <row r="30" spans="1:14">
      <c r="A30" s="7"/>
      <c r="B30" s="7"/>
      <c r="C30" s="7"/>
      <c r="D30" s="7">
        <v>5104020103</v>
      </c>
      <c r="E30" s="7" t="s">
        <v>4</v>
      </c>
      <c r="F30" s="6">
        <v>5776.25</v>
      </c>
      <c r="G30" s="5"/>
      <c r="H30" s="6"/>
      <c r="I30" s="5"/>
      <c r="J30" s="5"/>
      <c r="K30" s="5">
        <f t="shared" si="0"/>
        <v>5776.25</v>
      </c>
      <c r="N30" s="10">
        <v>5776.25</v>
      </c>
    </row>
    <row r="31" spans="1:14">
      <c r="A31" s="7"/>
      <c r="B31" s="7"/>
      <c r="C31" s="7"/>
      <c r="D31" s="7">
        <v>5104020105</v>
      </c>
      <c r="E31" s="7" t="s">
        <v>3</v>
      </c>
      <c r="F31" s="6">
        <v>15876.85</v>
      </c>
      <c r="G31" s="5"/>
      <c r="H31" s="6"/>
      <c r="I31" s="5"/>
      <c r="J31" s="5"/>
      <c r="K31" s="5">
        <f t="shared" si="0"/>
        <v>15876.85</v>
      </c>
      <c r="N31" s="10">
        <v>15876.85</v>
      </c>
    </row>
    <row r="32" spans="1:14">
      <c r="A32" s="7"/>
      <c r="B32" s="7"/>
      <c r="C32" s="7"/>
      <c r="D32" s="7">
        <v>5104020107</v>
      </c>
      <c r="E32" s="7" t="s">
        <v>2</v>
      </c>
      <c r="F32" s="6">
        <v>16666.03</v>
      </c>
      <c r="G32" s="5"/>
      <c r="H32" s="6"/>
      <c r="I32" s="5"/>
      <c r="J32" s="5"/>
      <c r="K32" s="5">
        <f t="shared" si="0"/>
        <v>16666.03</v>
      </c>
      <c r="N32" s="10">
        <v>16666.03</v>
      </c>
    </row>
    <row r="33" spans="1:14">
      <c r="A33" s="7"/>
      <c r="B33" s="7"/>
      <c r="C33" s="7"/>
      <c r="D33" s="7">
        <v>5104030212</v>
      </c>
      <c r="E33" s="7" t="s">
        <v>1</v>
      </c>
      <c r="F33" s="6">
        <v>69418.34</v>
      </c>
      <c r="G33" s="5"/>
      <c r="H33" s="6"/>
      <c r="I33" s="5"/>
      <c r="J33" s="5"/>
      <c r="K33" s="5">
        <f t="shared" si="0"/>
        <v>69418.34</v>
      </c>
      <c r="N33" s="10">
        <v>69418.34</v>
      </c>
    </row>
    <row r="34" spans="1:14">
      <c r="A34" s="4" t="s">
        <v>0</v>
      </c>
      <c r="B34" s="4"/>
      <c r="C34" s="4"/>
      <c r="D34" s="4"/>
      <c r="E34" s="4"/>
      <c r="F34" s="3">
        <f t="shared" ref="F34:J34" si="1">SUM(F3:F33)</f>
        <v>7604167.6499999985</v>
      </c>
      <c r="G34" s="2">
        <f t="shared" si="1"/>
        <v>796418</v>
      </c>
      <c r="H34" s="3">
        <f t="shared" si="1"/>
        <v>69114.67</v>
      </c>
      <c r="I34" s="2">
        <f t="shared" si="1"/>
        <v>475429.30999999994</v>
      </c>
      <c r="J34" s="2">
        <f t="shared" si="1"/>
        <v>643363.51</v>
      </c>
      <c r="K34" s="2">
        <f t="shared" si="0"/>
        <v>9588493.1399999987</v>
      </c>
      <c r="N34" s="10">
        <v>9588493.1400000006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</sheetPr>
  <dimension ref="A1:F21"/>
  <sheetViews>
    <sheetView tabSelected="1" zoomScaleNormal="100" workbookViewId="0">
      <pane ySplit="1" topLeftCell="A2" activePane="bottomLeft" state="frozen"/>
      <selection activeCell="G3" sqref="G3"/>
      <selection pane="bottomLeft" activeCell="A2" sqref="A2"/>
    </sheetView>
  </sheetViews>
  <sheetFormatPr defaultColWidth="14.125" defaultRowHeight="14.25"/>
  <cols>
    <col min="1" max="1" width="10.625" customWidth="1"/>
    <col min="2" max="2" width="17.25" customWidth="1"/>
    <col min="3" max="3" width="34" customWidth="1"/>
    <col min="4" max="4" width="37.875" customWidth="1"/>
    <col min="5" max="5" width="17" customWidth="1"/>
    <col min="7" max="8" width="16.875" customWidth="1"/>
  </cols>
  <sheetData>
    <row r="1" spans="1:6" ht="21.75">
      <c r="A1" s="35" t="s">
        <v>67</v>
      </c>
      <c r="B1" s="35" t="s">
        <v>79</v>
      </c>
      <c r="C1" s="34" t="s">
        <v>78</v>
      </c>
      <c r="D1" s="34" t="s">
        <v>77</v>
      </c>
      <c r="E1" s="33" t="s">
        <v>74</v>
      </c>
      <c r="F1" s="25"/>
    </row>
    <row r="2" spans="1:6" ht="21.75">
      <c r="A2" s="27">
        <v>700600005</v>
      </c>
      <c r="B2" s="27" t="s">
        <v>50</v>
      </c>
      <c r="C2" s="27" t="s">
        <v>63</v>
      </c>
      <c r="D2" s="32" t="s">
        <v>76</v>
      </c>
      <c r="E2" s="30"/>
      <c r="F2" s="31" t="s">
        <v>75</v>
      </c>
    </row>
    <row r="3" spans="1:6" ht="21.75">
      <c r="A3" s="27"/>
      <c r="B3" s="27"/>
      <c r="C3" s="27" t="s">
        <v>62</v>
      </c>
      <c r="D3" s="32" t="s">
        <v>76</v>
      </c>
      <c r="E3" s="30"/>
      <c r="F3" s="31" t="s">
        <v>75</v>
      </c>
    </row>
    <row r="4" spans="1:6" ht="21.75">
      <c r="A4" s="27"/>
      <c r="B4" s="27"/>
      <c r="C4" s="27" t="s">
        <v>61</v>
      </c>
      <c r="D4" s="27" t="s">
        <v>52</v>
      </c>
      <c r="E4" s="26"/>
      <c r="F4" s="25"/>
    </row>
    <row r="5" spans="1:6" ht="21.75">
      <c r="A5" s="27"/>
      <c r="B5" s="27"/>
      <c r="C5" s="27"/>
      <c r="D5" s="27" t="s">
        <v>53</v>
      </c>
      <c r="E5" s="26"/>
      <c r="F5" s="25"/>
    </row>
    <row r="6" spans="1:6" ht="21.75">
      <c r="A6" s="27"/>
      <c r="B6" s="27"/>
      <c r="C6" s="27" t="s">
        <v>60</v>
      </c>
      <c r="D6" s="27" t="s">
        <v>52</v>
      </c>
      <c r="E6" s="26"/>
      <c r="F6" s="25"/>
    </row>
    <row r="7" spans="1:6" ht="21.75">
      <c r="A7" s="27"/>
      <c r="B7" s="27"/>
      <c r="C7" s="27"/>
      <c r="D7" s="27" t="s">
        <v>53</v>
      </c>
      <c r="E7" s="26"/>
      <c r="F7" s="25"/>
    </row>
    <row r="8" spans="1:6" ht="21.75">
      <c r="A8" s="27"/>
      <c r="B8" s="27"/>
      <c r="C8" s="27" t="s">
        <v>59</v>
      </c>
      <c r="D8" s="27" t="s">
        <v>52</v>
      </c>
      <c r="E8" s="26"/>
      <c r="F8" s="25"/>
    </row>
    <row r="9" spans="1:6" ht="21.75">
      <c r="A9" s="27"/>
      <c r="B9" s="27"/>
      <c r="C9" s="27" t="s">
        <v>58</v>
      </c>
      <c r="D9" s="32" t="s">
        <v>76</v>
      </c>
      <c r="E9" s="30"/>
      <c r="F9" s="31" t="s">
        <v>75</v>
      </c>
    </row>
    <row r="10" spans="1:6" ht="21.75">
      <c r="A10" s="27"/>
      <c r="B10" s="27"/>
      <c r="C10" s="27" t="s">
        <v>57</v>
      </c>
      <c r="D10" s="32" t="s">
        <v>76</v>
      </c>
      <c r="E10" s="30"/>
      <c r="F10" s="31" t="s">
        <v>75</v>
      </c>
    </row>
    <row r="11" spans="1:6" ht="21.75">
      <c r="A11" s="28"/>
      <c r="B11" s="28"/>
      <c r="C11" s="28"/>
      <c r="D11" s="32"/>
      <c r="E11" s="30"/>
      <c r="F11" s="31"/>
    </row>
    <row r="12" spans="1:6" ht="21.75">
      <c r="A12" s="28"/>
      <c r="B12" s="28"/>
      <c r="C12" s="28"/>
      <c r="D12" s="27"/>
      <c r="E12" s="26"/>
      <c r="F12" s="25"/>
    </row>
    <row r="13" spans="1:6" ht="21.75">
      <c r="A13" s="24"/>
      <c r="B13" s="24"/>
      <c r="C13" s="24"/>
      <c r="D13" s="23" t="s">
        <v>74</v>
      </c>
      <c r="E13" s="22">
        <f>SUM(E2:E12)</f>
        <v>0</v>
      </c>
      <c r="F13" s="21"/>
    </row>
    <row r="14" spans="1:6" ht="21.75">
      <c r="A14" s="20"/>
      <c r="B14" s="19"/>
      <c r="C14" s="19"/>
      <c r="D14" s="18" t="s">
        <v>73</v>
      </c>
      <c r="E14" s="17">
        <v>28737145.719999999</v>
      </c>
      <c r="F14" s="16">
        <f>+E14-E13</f>
        <v>28737145.719999999</v>
      </c>
    </row>
    <row r="15" spans="1:6" s="29" customFormat="1" ht="21.75">
      <c r="A15" s="28">
        <v>700600006</v>
      </c>
      <c r="B15" s="28" t="s">
        <v>70</v>
      </c>
      <c r="C15" s="28" t="s">
        <v>63</v>
      </c>
      <c r="D15" s="32" t="s">
        <v>76</v>
      </c>
      <c r="E15" s="30"/>
      <c r="F15" s="31" t="s">
        <v>75</v>
      </c>
    </row>
    <row r="16" spans="1:6" s="29" customFormat="1" ht="21.75">
      <c r="A16" s="28"/>
      <c r="B16" s="28"/>
      <c r="C16" s="28" t="s">
        <v>61</v>
      </c>
      <c r="D16" s="30" t="s">
        <v>72</v>
      </c>
      <c r="E16" s="30"/>
      <c r="F16" s="25"/>
    </row>
    <row r="17" spans="1:6" s="29" customFormat="1" ht="21.75">
      <c r="A17" s="28"/>
      <c r="B17" s="28"/>
      <c r="C17" s="28" t="s">
        <v>60</v>
      </c>
      <c r="D17" s="30" t="s">
        <v>72</v>
      </c>
      <c r="E17" s="30"/>
      <c r="F17" s="25"/>
    </row>
    <row r="18" spans="1:6" s="29" customFormat="1" ht="21.75">
      <c r="A18" s="28"/>
      <c r="B18" s="28"/>
      <c r="C18" s="28"/>
      <c r="D18" s="30" t="s">
        <v>71</v>
      </c>
      <c r="E18" s="30"/>
      <c r="F18" s="25"/>
    </row>
    <row r="19" spans="1:6" ht="21.75">
      <c r="A19" s="28"/>
      <c r="B19" s="28"/>
      <c r="C19" s="28"/>
      <c r="D19" s="27"/>
      <c r="E19" s="26"/>
      <c r="F19" s="25"/>
    </row>
    <row r="20" spans="1:6" ht="21.75">
      <c r="A20" s="24"/>
      <c r="B20" s="24"/>
      <c r="C20" s="24"/>
      <c r="D20" s="23" t="s">
        <v>74</v>
      </c>
      <c r="E20" s="22">
        <f>SUM(E15:E19)</f>
        <v>0</v>
      </c>
      <c r="F20" s="21"/>
    </row>
    <row r="21" spans="1:6" ht="21.75">
      <c r="A21" s="20"/>
      <c r="B21" s="19"/>
      <c r="C21" s="19"/>
      <c r="D21" s="18" t="s">
        <v>73</v>
      </c>
      <c r="E21" s="17">
        <v>9588493.1400000006</v>
      </c>
      <c r="F21" s="16">
        <f>+E21-E20</f>
        <v>9588493.1400000006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005</vt:lpstr>
      <vt:lpstr>006</vt:lpstr>
      <vt:lpstr>สรุปค่าใช้จ่ายเข้าก.ย่อย 005-6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2024-10-24T11:35:38Z</dcterms:created>
  <dcterms:modified xsi:type="dcterms:W3CDTF">2024-10-24T11:44:42Z</dcterms:modified>
</cp:coreProperties>
</file>